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https://thelawrenceschool-my.sharepoint.com/personal/ceit_thelawrenceschool_org/Documents/eTender/eTender 08.09.2021 (4 Engineering Projects)/Renovation of staff quarter No.JS-RS-02/"/>
    </mc:Choice>
  </mc:AlternateContent>
  <xr:revisionPtr revIDLastSave="2" documentId="11_14CF3B665651326CE213EA58D07C0DE85CBBF183" xr6:coauthVersionLast="47" xr6:coauthVersionMax="47" xr10:uidLastSave="{DBF5C0D9-C855-4D35-A332-B1DF320563F6}"/>
  <bookViews>
    <workbookView xWindow="-120" yWindow="-120" windowWidth="20730" windowHeight="11160" firstSheet="1" activeTab="1" xr2:uid="{00000000-000D-0000-FFFF-FFFF00000000}"/>
  </bookViews>
  <sheets>
    <sheet name="RABILL-01" sheetId="1" state="hidden" r:id="rId1"/>
    <sheet name="Tender" sheetId="2" r:id="rId2"/>
  </sheets>
  <definedNames>
    <definedName name="_xlnm.Print_Area" localSheetId="0">'RABILL-01'!$A$1:$K$29</definedName>
    <definedName name="_xlnm.Print_Area" localSheetId="1">Tender!$A$1:$G$68</definedName>
    <definedName name="_xlnm.Print_Titles" localSheetId="1">Tender!$5:$5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8" i="2" l="1"/>
  <c r="A9" i="2" s="1"/>
  <c r="A30" i="2" l="1"/>
  <c r="A31" i="2" s="1"/>
  <c r="A32" i="2" s="1"/>
  <c r="A33" i="2" s="1"/>
  <c r="A34" i="2" s="1"/>
  <c r="A35" i="2" s="1"/>
  <c r="A10" i="2" l="1"/>
  <c r="A11" i="2" s="1"/>
  <c r="A12" i="2" s="1"/>
  <c r="A13" i="2" s="1"/>
  <c r="A14" i="2" s="1"/>
  <c r="I23" i="1" l="1"/>
  <c r="I22" i="1"/>
  <c r="I19" i="1"/>
  <c r="I18" i="1"/>
  <c r="I15" i="1"/>
  <c r="I11" i="1"/>
  <c r="I24" i="1" l="1"/>
  <c r="K24" i="1" s="1"/>
  <c r="I8" i="1"/>
  <c r="I27" i="1"/>
  <c r="I26" i="1"/>
  <c r="I9" i="1" l="1"/>
  <c r="K9" i="1" s="1"/>
  <c r="I28" i="1"/>
  <c r="K28" i="1" s="1"/>
  <c r="I20" i="1"/>
  <c r="I16" i="1" l="1"/>
  <c r="K20" i="1" l="1"/>
  <c r="A14" i="1"/>
  <c r="I12" i="1" l="1"/>
  <c r="I13" i="1" s="1"/>
  <c r="K13" i="1" l="1"/>
  <c r="K16" i="1"/>
  <c r="K29" i="1" l="1"/>
  <c r="A36" i="2"/>
  <c r="A37" i="2" s="1"/>
  <c r="A38" i="2" s="1"/>
  <c r="A39" i="2" s="1"/>
  <c r="A40" i="2" s="1"/>
  <c r="A41" i="2" s="1"/>
  <c r="A42" i="2" s="1"/>
  <c r="A43" i="2" s="1"/>
  <c r="A46" i="2" s="1"/>
  <c r="A47" i="2" s="1"/>
  <c r="A48" i="2" s="1"/>
  <c r="A49" i="2" s="1"/>
  <c r="A50" i="2" s="1"/>
  <c r="A51" i="2" l="1"/>
  <c r="A52" i="2" s="1"/>
  <c r="A53" i="2" s="1"/>
  <c r="A54" i="2" s="1"/>
  <c r="A55" i="2" s="1"/>
  <c r="A56" i="2" s="1"/>
  <c r="A57" i="2" s="1"/>
  <c r="A58" i="2" s="1"/>
  <c r="A59" i="2" s="1"/>
</calcChain>
</file>

<file path=xl/sharedStrings.xml><?xml version="1.0" encoding="utf-8"?>
<sst xmlns="http://schemas.openxmlformats.org/spreadsheetml/2006/main" count="222" uniqueCount="157">
  <si>
    <t>S. No</t>
  </si>
  <si>
    <t>Category</t>
  </si>
  <si>
    <t>Description of work</t>
  </si>
  <si>
    <t>Unit</t>
  </si>
  <si>
    <t>Rate</t>
  </si>
  <si>
    <t>Amount</t>
  </si>
  <si>
    <t>Cum</t>
  </si>
  <si>
    <t>PCC 1:4:8</t>
  </si>
  <si>
    <t>Total</t>
  </si>
  <si>
    <t>THE LAWRENCE SCHOOL , LOVEDALE</t>
  </si>
  <si>
    <t>WORK DONE STATEMENT</t>
  </si>
  <si>
    <t>L</t>
  </si>
  <si>
    <t>B</t>
  </si>
  <si>
    <t>D</t>
  </si>
  <si>
    <t>Nos</t>
  </si>
  <si>
    <t>Quantity</t>
  </si>
  <si>
    <t>Refabrication</t>
  </si>
  <si>
    <t>Labour charges towards re fabrication of GI Sheet covering for butteress provision over Wet land no:2.Note:Necessary items like GI Sheets,GI Pipes,MS Angles are available at site.Necessary fixtures like j Bolt,Bolt/Nuts/Screws,welding rods etc is under vendors scope</t>
  </si>
  <si>
    <t>Sft</t>
  </si>
  <si>
    <t>Material and Labour for laying PCC 1:4:8</t>
  </si>
  <si>
    <t>Painting</t>
  </si>
  <si>
    <t>Sqm</t>
  </si>
  <si>
    <t>Name of Work  :Dismantling &amp; re – fabrication of temporary stables &amp; Engineering stores</t>
  </si>
  <si>
    <t>A</t>
  </si>
  <si>
    <t>Temporary Stables</t>
  </si>
  <si>
    <t>weld mesh</t>
  </si>
  <si>
    <t>Partition 1-4</t>
  </si>
  <si>
    <t>Partition outer</t>
  </si>
  <si>
    <t>Internal partition Avg.Ht</t>
  </si>
  <si>
    <t>Partition-1-4</t>
  </si>
  <si>
    <t>Deduction wall</t>
  </si>
  <si>
    <t>Demolition</t>
  </si>
  <si>
    <t>Internal Painting</t>
  </si>
  <si>
    <t>Partition1-4</t>
  </si>
  <si>
    <t>wall</t>
  </si>
  <si>
    <t>Demolition of Concrete in ground floors and paving’s not exceeding 15 cm thickness (below or above ground level)</t>
  </si>
  <si>
    <t xml:space="preserve">Material and Labour for applying synthetic enamel paint of one coat over the GI sheet with primer  for uniform and smooth surfaces, all as specified and as directed.  </t>
  </si>
  <si>
    <t>Material and Labour for One coats of oil bound distemper in all walls, over a coat of primer all as specified and as directed. Including preparation of old plastered surfaces.</t>
  </si>
  <si>
    <t xml:space="preserve">M/LS/EM/AWT/505 </t>
  </si>
  <si>
    <t>Removing and fixing of M.S. grills made out of welded mesh 2"x 2"X 10 Gauge thick including fabrication such as cutting, bending, drilling for the required holes etc and complete.(WO No :M/LS/EM/RSQ/371 - 001  Date: 17/05/2016)</t>
  </si>
  <si>
    <t>Plastering</t>
  </si>
  <si>
    <t>GRAND TOTAL</t>
  </si>
  <si>
    <t>Kgs</t>
  </si>
  <si>
    <t>Rmt</t>
  </si>
  <si>
    <t>Removing &amp; relaying of roof tiles</t>
  </si>
  <si>
    <t>Wooden Scantlings</t>
  </si>
  <si>
    <t>Only labour charges for fixing of plain, solid, straight Sal wood door frames, wrought, framed rebated on the solid, rounded or chamfered, put together with glue pinned at joints. Note: Wooden frames will be supplied by the School, contractor has to re-sized the wooden frames</t>
  </si>
  <si>
    <t>Excavation</t>
  </si>
  <si>
    <t>Excavating in trenches, not exceeding 1.5m wide and not exceeding 1.5m in depth; for foundation, etc. or for shafts, wells, cesspits, manholes, pier holes, etc. not exceeding 10sq m on plan and not exceeding 1.5m in depth and getting out hard and dense soil.</t>
  </si>
  <si>
    <t>Earth Removal</t>
  </si>
  <si>
    <t>Removing excavated material and depositing with in 1.5KM radius as directed by Engineer In-Charge</t>
  </si>
  <si>
    <t>PCC 1:2:4</t>
  </si>
  <si>
    <t>Vitrified tiles</t>
  </si>
  <si>
    <t>Toilet floor tiles</t>
  </si>
  <si>
    <t>Toilet wall tiles</t>
  </si>
  <si>
    <t>Door window repair</t>
  </si>
  <si>
    <t>Labour only for altering the existing windows/doors, by means of removal of existing shutters and fixed in the opposite side of frame including rebating the side of frame to fix the shutters including necessary hinges and other mongeries like handle and tower bolt etc.</t>
  </si>
  <si>
    <t>Aluminium Ventilator</t>
  </si>
  <si>
    <t>Supply and fixing of sliding Anodized Aluminium ventilator shutters/louvers with extrude section with rubber beading in middle 4mm Plain glass with outer frame etc., aluminium section weighing 0.55kg/m including necessary joining cleats, glazing clips, rubber packing, anodized alumnium snap beading, screws, other filling material like silicon in panels and gap between masonry and aluminium windows shall be inclusive of this rate.</t>
  </si>
  <si>
    <t xml:space="preserve">Glass pane </t>
  </si>
  <si>
    <t>Material and Labour for fixing of Sheet glass 4 mm thick, ordinary quality and glazing with oil putty in square / Wooden Beading etc in each pane. Including cleaning of edges and panes etc.  All as specified and as directed.</t>
  </si>
  <si>
    <t xml:space="preserve">Glass pane cleaning </t>
  </si>
  <si>
    <t xml:space="preserve">Labour only for cleaning of  glass panes of doors, windows and ventilators etc </t>
  </si>
  <si>
    <t>Cuddapah stone</t>
  </si>
  <si>
    <t>Supplying and  Laying of 20mm thick cuddapah slab  of approved shade slab  with  high polish in 1:4, 20mm thick rich cement sand plaster backing with white cement in area of lighter color.  Rate to include for laying Cuddapah to the pattern as directed by Architect/Consultant including curing, etc. The rate to include chipping &amp; screed flooring correction level with the laid carpet level if need. The finished floor to be covered with thick plastic and thick layer of POP for floor protection. Cost should include housekeeping &amp; cleaning for the cuddapah flooring till the handover.</t>
  </si>
  <si>
    <t>Re-Inforcement</t>
  </si>
  <si>
    <t>RCC 1:2:4</t>
  </si>
  <si>
    <t>Internal Emulsion Painting</t>
  </si>
  <si>
    <t>External Apex painting</t>
  </si>
  <si>
    <t>Enamel Painting on steel/wooden surfaces</t>
  </si>
  <si>
    <t>Curtain rod</t>
  </si>
  <si>
    <t>Supply and fixing of PVC curtain rods with brackets, end caps, clamps, etc., (Drapery Rod bracket) similar to that of the brackets and rod provided in the school campus.</t>
  </si>
  <si>
    <t>110 mm PVC Pipes</t>
  </si>
  <si>
    <t>Kitchen sink</t>
  </si>
  <si>
    <t>Floor trap</t>
  </si>
  <si>
    <t>Supply and Fix PVC  floor trap plain with grating including jointing with solvent cement  including 75 mm bore out let pipe up to the existing drain</t>
  </si>
  <si>
    <t>GI Manhole cover</t>
  </si>
  <si>
    <t xml:space="preserve">Nos </t>
  </si>
  <si>
    <t>Mirror</t>
  </si>
  <si>
    <t>Towel rod</t>
  </si>
  <si>
    <t>TV cable</t>
  </si>
  <si>
    <t>Earth Pits</t>
  </si>
  <si>
    <t>Tube light</t>
  </si>
  <si>
    <t>PVC Exhaust fan</t>
  </si>
  <si>
    <t>Exhaust fan</t>
  </si>
  <si>
    <t>ADD GST 18%</t>
  </si>
  <si>
    <t>Supplying and erection of reinforcement inclusive of  Labour charges for cutting, straitening, fabricating and fixing in position MS bars conforming to IS-432 / High yield strength deformed bars (Tor Steel) conforming to IS-1786 of Fe 500 Grade / for Pro Steel confirming to IS-1786 of Fe550 of all diameter for reinforcement in all RCC in situ works including flooring and precast works at all levels and heights above finished floor level for plinth beam, columns, roof beam, roof slab, lintel, sunshade, loft, drops, sill level slab and etc., and for foundations, trenches, pits, lift pits etc., below finished floor level including cost of straightening, cutting, bending to shape fabricating and tying with 18 gauge GI binding wire, providing and fixing cement cover blocks, dewatering wherever necessary etc., all complete as per drawings and specifications and as directed by the Engineer. The rate to include cost of steel, binding wire, cement cover blocks, all cuts and wastes which will not be measured. Only laid weight will be measured including authorized laps. Cuts and wastes will not be measured for payment. Quoted Rate including of all laps, spacers, chairs etc.,Make: TATA / SAIL / JSW</t>
  </si>
  <si>
    <t>Civil Works</t>
  </si>
  <si>
    <t xml:space="preserve"> Brick work</t>
  </si>
  <si>
    <t>Material and Labour for Brickwork with subclass `B' bricks, straight or curved on plan exceeding 6m mean radius, built in CM (1:6).</t>
  </si>
  <si>
    <t xml:space="preserve">Wiring </t>
  </si>
  <si>
    <t>Mtr</t>
  </si>
  <si>
    <t>Light point</t>
  </si>
  <si>
    <t>Power points</t>
  </si>
  <si>
    <t>Telephone wiring</t>
  </si>
  <si>
    <t>Telephone socket</t>
  </si>
  <si>
    <t>TV socket</t>
  </si>
  <si>
    <t>Water line</t>
  </si>
  <si>
    <t>Angle Valve</t>
  </si>
  <si>
    <t xml:space="preserve"> Wall Mixture</t>
  </si>
  <si>
    <t>Sink mixture</t>
  </si>
  <si>
    <t>Health Faucet</t>
  </si>
  <si>
    <t>Removal &amp; replacement of  new CGI sheet</t>
  </si>
  <si>
    <t>Supply and fixing for GI Manhole covers  with frame etc of size 60 x 60 CM . All as directed .</t>
  </si>
  <si>
    <t>Supply and fixing of bath room mirror (2' x 1'6") of selected quality glass, mounted on 6mm thick  commercial plywood and  teak wooden outer frames, polishing, fixed to wooden plugs with chromium plated brass screws and cup washers. As per approved sample</t>
  </si>
  <si>
    <t>63 mm PVC Pipes</t>
  </si>
  <si>
    <t>TOTAL (A) - CIVIL WORKS</t>
  </si>
  <si>
    <t>ELECTRICAL WORKS</t>
  </si>
  <si>
    <t>TOTAL (B) - ELECTRICAL WORKS</t>
  </si>
  <si>
    <t>TOTAL (A+B)</t>
  </si>
  <si>
    <r>
      <t xml:space="preserve">Removal and replacement of new  Galvanized corrugated mild steel sheeting with two corrugation side lap, fixed with SDST screws, washers, in roofs, walls etc of following classes. Including PGI Ridge sheets of 450mm overlap on either side etc:    Thickness of sheet 0.50 mm.
</t>
    </r>
    <r>
      <rPr>
        <b/>
        <sz val="12"/>
        <color rgb="FF000000"/>
        <rFont val="Calibri"/>
        <family val="2"/>
        <scheme val="minor"/>
      </rPr>
      <t>Note:</t>
    </r>
    <r>
      <rPr>
        <sz val="12"/>
        <color rgb="FF000000"/>
        <rFont val="Calibri"/>
        <family val="2"/>
        <scheme val="minor"/>
      </rPr>
      <t xml:space="preserve"> lap will not be measured separately, to be included in the rate.</t>
    </r>
  </si>
  <si>
    <t>Demolition/ dismantling of Concrete in ground floors, RR Masonry, Brick wall, etc., &amp; paving’s not exceeding 15 cm thickness (below or above ground level)</t>
  </si>
  <si>
    <r>
      <t xml:space="preserve">Supplying and fixing of 600 x 600 MM nonskid FULLY vitrified tiles of 10 mm thick over 25 mm thick cement mortar 1:3 and pointing with same colour cement added with coloring pigments. 
</t>
    </r>
    <r>
      <rPr>
        <b/>
        <sz val="12"/>
        <color rgb="FF000000"/>
        <rFont val="Calibri"/>
        <family val="2"/>
        <scheme val="minor"/>
      </rPr>
      <t>Make: SOMANY / JOHNSON MAKE of approved model "WOOD PLANKO"</t>
    </r>
  </si>
  <si>
    <r>
      <t xml:space="preserve">Supply and laying of 1/2" CPVC pipe with necessary fittings like Elbow,Tee, coupling,Reducer, etc.,
</t>
    </r>
    <r>
      <rPr>
        <b/>
        <sz val="12"/>
        <color theme="1"/>
        <rFont val="Calibri"/>
        <family val="2"/>
        <scheme val="minor"/>
      </rPr>
      <t>Make Finolex/Supreme</t>
    </r>
  </si>
  <si>
    <r>
      <t xml:space="preserve">Supply and fixing of open/concealed 1/2" angle valve with fittings etc 
</t>
    </r>
    <r>
      <rPr>
        <b/>
        <sz val="12"/>
        <color theme="1"/>
        <rFont val="Calibri"/>
        <family val="2"/>
        <scheme val="minor"/>
      </rPr>
      <t>Make Metro Omega</t>
    </r>
  </si>
  <si>
    <r>
      <t xml:space="preserve">Supply and fixing of 2 in 1 wall mixture with necessary over head shower with fittings etc 
</t>
    </r>
    <r>
      <rPr>
        <b/>
        <sz val="12"/>
        <color theme="1"/>
        <rFont val="Calibri"/>
        <family val="2"/>
        <scheme val="minor"/>
      </rPr>
      <t>Make Metro model X PERIA MXP 9928B</t>
    </r>
  </si>
  <si>
    <r>
      <t xml:space="preserve">Supply and fixing of sink mixture with necessary  fittings etc 
</t>
    </r>
    <r>
      <rPr>
        <b/>
        <sz val="12"/>
        <color theme="1"/>
        <rFont val="Calibri"/>
        <family val="2"/>
        <scheme val="minor"/>
      </rPr>
      <t>Make Metro Omega MSR 1622/245</t>
    </r>
    <r>
      <rPr>
        <sz val="12"/>
        <color theme="1"/>
        <rFont val="Calibri"/>
        <family val="2"/>
        <scheme val="minor"/>
      </rPr>
      <t>1</t>
    </r>
  </si>
  <si>
    <r>
      <t xml:space="preserve">Supply and fixing Health faucet with fittings etc </t>
    </r>
    <r>
      <rPr>
        <b/>
        <sz val="12"/>
        <color theme="1"/>
        <rFont val="Calibri"/>
        <family val="2"/>
        <scheme val="minor"/>
      </rPr>
      <t>Make Jaquar ALD573</t>
    </r>
  </si>
  <si>
    <r>
      <t xml:space="preserve">Supply and fixing of open/concealed wiring  4.0 Sqmm wire 2 run and 1.5 sqmm 1 run with necessary fittings etc
</t>
    </r>
    <r>
      <rPr>
        <b/>
        <sz val="12"/>
        <color theme="1"/>
        <rFont val="Calibri"/>
        <family val="2"/>
        <scheme val="minor"/>
      </rPr>
      <t>Make Havel/Finolex</t>
    </r>
  </si>
  <si>
    <r>
      <t xml:space="preserve">Supply and fixing of open/concealed  RG 6 coaxial TV cable in 3/4" PVC pipe with necessary fittings etc </t>
    </r>
    <r>
      <rPr>
        <b/>
        <sz val="12"/>
        <color theme="1"/>
        <rFont val="Calibri"/>
        <family val="2"/>
        <scheme val="minor"/>
      </rPr>
      <t>Make Havel/Finolex</t>
    </r>
  </si>
  <si>
    <r>
      <t xml:space="preserve">Supply and fixing of open/concealed TV  modular  socket with metal box,face plate, fittings etc
</t>
    </r>
    <r>
      <rPr>
        <b/>
        <sz val="12"/>
        <color theme="1"/>
        <rFont val="Calibri"/>
        <family val="2"/>
        <scheme val="minor"/>
      </rPr>
      <t>Make Havel Coral</t>
    </r>
  </si>
  <si>
    <r>
      <t xml:space="preserve">Supply and laying of 3/4" UPVC pipe with necessary fittings like Elbow,Tee, coupling,Reducer,etc.,
</t>
    </r>
    <r>
      <rPr>
        <b/>
        <sz val="12"/>
        <color theme="1"/>
        <rFont val="Calibri"/>
        <family val="2"/>
        <scheme val="minor"/>
      </rPr>
      <t>Make Finolex/Supreme</t>
    </r>
  </si>
  <si>
    <r>
      <t xml:space="preserve">Supply and Fixing of Exhaust fan PVC type 9 inch size all as specified and as directed.
</t>
    </r>
    <r>
      <rPr>
        <b/>
        <sz val="12"/>
        <color theme="1"/>
        <rFont val="Calibri"/>
        <family val="2"/>
        <scheme val="minor"/>
      </rPr>
      <t>Make : Havells / Crompton</t>
    </r>
  </si>
  <si>
    <r>
      <t xml:space="preserve">Supply and Fixing of Exhaust fan heavy duty metal fan of  9 inch all as specified and as directed.
</t>
    </r>
    <r>
      <rPr>
        <b/>
        <sz val="12"/>
        <color theme="1"/>
        <rFont val="Calibri"/>
        <family val="2"/>
        <scheme val="minor"/>
      </rPr>
      <t>Make : Havells / Crompton</t>
    </r>
  </si>
  <si>
    <r>
      <t xml:space="preserve">Material and labour for plastering with cement mortar 1:5 to 12 mm thick in brick walls etc and finishing the surfaces even and fair without using extra cement, including curing, finishing etc, and complete.
</t>
    </r>
    <r>
      <rPr>
        <b/>
        <sz val="12"/>
        <color rgb="FF000000"/>
        <rFont val="Calibri"/>
        <family val="2"/>
        <scheme val="minor"/>
      </rPr>
      <t>Cement Grade - PPC 53 of Make - ACC / ULTRATECH / CORAMANDAL / CHETTINAD / DALMIA / SANKAR</t>
    </r>
  </si>
  <si>
    <r>
      <t xml:space="preserve">Material and Labour for Cement concrete type B-0, 1:2:4 (12.5 mm graded aggregate) as in floor finishes, coving, as leveling course, etc.
</t>
    </r>
    <r>
      <rPr>
        <b/>
        <sz val="12"/>
        <color rgb="FF000000"/>
        <rFont val="Calibri"/>
        <family val="2"/>
        <scheme val="minor"/>
      </rPr>
      <t>Cement Grade - PPC 53 of Make - ACC / ULTRATECH / CORAMANDAL / CHETTINAD / DALMIA / SANKAR</t>
    </r>
  </si>
  <si>
    <r>
      <t xml:space="preserve">Material and Labour for Screed bed or bedding layer of  CM (1:4) layer of mortar 20mm thick for laying floor finishes  over Non Skid/Mat finish  ceramic tiles (300x300mm) x7 mm thick, in floors etc. set and jointed in neat cement slurry and pointed in white or coloured cement to match. </t>
    </r>
    <r>
      <rPr>
        <b/>
        <sz val="12"/>
        <color rgb="FF000000"/>
        <rFont val="Calibri"/>
        <family val="2"/>
        <scheme val="minor"/>
      </rPr>
      <t>Make: SOMANY/JOHNSON/KAJARIA of approved shade and design.</t>
    </r>
  </si>
  <si>
    <r>
      <t xml:space="preserve">All as per item No: 13 here in before but on vertical surfaces etc. But Glazed ceramic tiles of sixe 300 x 450 x 7 mm thick including 15 mm thick plastering in CM (1 : 4) even and coarse to receive wall finishes etc.
</t>
    </r>
    <r>
      <rPr>
        <b/>
        <sz val="12"/>
        <color rgb="FF000000"/>
        <rFont val="Calibri"/>
        <family val="2"/>
        <scheme val="minor"/>
      </rPr>
      <t>Make: SOMANY/JOHNSON/KAJARIA of approved shade and design.</t>
    </r>
  </si>
  <si>
    <r>
      <t xml:space="preserve">Providing and laying RCC (1:2:4)reinforced  cement concrete using 20 MM coarse graded aggregate as in Cover slab etc in specified thickness as directed including form work where necessary and well compacted etc.
</t>
    </r>
    <r>
      <rPr>
        <b/>
        <sz val="12"/>
        <color rgb="FF000000"/>
        <rFont val="Calibri"/>
        <family val="2"/>
        <scheme val="minor"/>
      </rPr>
      <t>Make - TATA / SAIL / JSW / Vizag</t>
    </r>
  </si>
  <si>
    <r>
      <t xml:space="preserve">Material and Labour for colour washing two coats of tractor emulsion (Asian paints) on existing surfaces on wall over a coat of primer including PATCH PUTTY for uniform and smooth finished surfaces of the walls, including scraping and clearing  the existing peel off paint etc all as specified and as directed.
</t>
    </r>
    <r>
      <rPr>
        <b/>
        <sz val="12"/>
        <color rgb="FF000000"/>
        <rFont val="Calibri"/>
        <family val="2"/>
        <scheme val="minor"/>
      </rPr>
      <t>Make - Asian paints</t>
    </r>
  </si>
  <si>
    <r>
      <t>Material and Labour for colour washing two coats of APEX painting (Asian paints) on existing surfaces on wall over a coat of primer including PATCH PUTTY for uniform and smooth finished surfaces of the walls including scraping and clearing  the existing peel off paint etc all as specified and as directed.</t>
    </r>
    <r>
      <rPr>
        <b/>
        <sz val="12"/>
        <color rgb="FF000000"/>
        <rFont val="Calibri"/>
        <family val="2"/>
        <scheme val="minor"/>
      </rPr>
      <t xml:space="preserve">
Make - Asian paints</t>
    </r>
  </si>
  <si>
    <r>
      <t xml:space="preserve">Material and labour Painting two coats of synthetic enamel paint (Asian) in Wooden/metal surfaces over a coat of primer including preparation of old surfaces etc. and complete.
</t>
    </r>
    <r>
      <rPr>
        <b/>
        <sz val="12"/>
        <color rgb="FF000000"/>
        <rFont val="Calibri"/>
        <family val="2"/>
        <scheme val="minor"/>
      </rPr>
      <t>Make - Asian paints</t>
    </r>
  </si>
  <si>
    <r>
      <t xml:space="preserve">Supply and Fix for PVC  pipes single socketed, in any length with rubber ring joints laid in trenches or in floors bore of pipe 63 mm  6 Kg per Cm2  including Special like socket, elbow with door, tee and "Y" Junction etc
</t>
    </r>
    <r>
      <rPr>
        <b/>
        <sz val="12"/>
        <color rgb="FF000000"/>
        <rFont val="Calibri"/>
        <family val="2"/>
        <scheme val="minor"/>
      </rPr>
      <t>Make - Finolex / Supreme</t>
    </r>
  </si>
  <si>
    <r>
      <t xml:space="preserve">Supply and Fix for PVC pipes single socketed, in any length with rubber ring joints laid in trenches or in floors or in walls ,bore of pipe 110 mm 6 Kg per Cm2 pressure including Special like socket, elbow with door, tee and "Y" Junction etc. All the joint s to be provided with access door where necessary.  </t>
    </r>
    <r>
      <rPr>
        <b/>
        <sz val="12"/>
        <color rgb="FF000000"/>
        <rFont val="Calibri"/>
        <family val="2"/>
        <scheme val="minor"/>
      </rPr>
      <t>Make : Finolex or Supreme</t>
    </r>
  </si>
  <si>
    <r>
      <t xml:space="preserve">Supplying and fixing in position of stainless steel sink without drain board of size 600mm length x 450 mm width x 200mm depth X 1 mm heavy duty with all accessories such as 32 mm CP waste coupling, 32 mm waste pipe, 15 mm angle valve, 15 mm nipples, 15 mm pillar tap etc., 
</t>
    </r>
    <r>
      <rPr>
        <b/>
        <sz val="12"/>
        <color rgb="FF000000"/>
        <rFont val="Calibri"/>
        <family val="2"/>
        <scheme val="minor"/>
      </rPr>
      <t>Make : TATA or Equivalent</t>
    </r>
  </si>
  <si>
    <r>
      <t xml:space="preserve">Towel rail 600mm long of CP Brass pipe of diameter 20 mm fixed with and including Chromium plated brass screws over wooden/plastic cleats / Rawal plug etc. All as specified and as directed.
</t>
    </r>
    <r>
      <rPr>
        <b/>
        <sz val="12"/>
        <color rgb="FF000000"/>
        <rFont val="Calibri"/>
        <family val="2"/>
        <scheme val="minor"/>
      </rPr>
      <t>Make - Parryware</t>
    </r>
  </si>
  <si>
    <r>
      <t xml:space="preserve">Supply and fixing of 10 amps modular switch light point with  wire 2 run and 1.5 sqmm 1 run 1.0 sqmm in the length of 6 meter with necessary fittings etc ,
</t>
    </r>
    <r>
      <rPr>
        <b/>
        <sz val="12"/>
        <color theme="1"/>
        <rFont val="Calibri"/>
        <family val="2"/>
        <scheme val="minor"/>
      </rPr>
      <t>Makes Havels Coral</t>
    </r>
  </si>
  <si>
    <r>
      <t xml:space="preserve">Supply and fixing of open/concealed 16 amps modular switch socket with metal box,face plate, fittings etc
</t>
    </r>
    <r>
      <rPr>
        <b/>
        <sz val="12"/>
        <color theme="1"/>
        <rFont val="Calibri"/>
        <family val="2"/>
        <scheme val="minor"/>
      </rPr>
      <t>Make Havel/Finolex</t>
    </r>
  </si>
  <si>
    <r>
      <t xml:space="preserve">Supply and fixing of open/concealed  2 pair telephone cable in 3/4" PVC pipe with necessary fittings etc
</t>
    </r>
    <r>
      <rPr>
        <b/>
        <sz val="12"/>
        <color theme="1"/>
        <rFont val="Calibri"/>
        <family val="2"/>
        <scheme val="minor"/>
      </rPr>
      <t>Make Havel/Finolex</t>
    </r>
  </si>
  <si>
    <r>
      <t xml:space="preserve">Supply and fixing of open/concealed Telephone  modular  socket with metal box,face plate, fittings etc
</t>
    </r>
    <r>
      <rPr>
        <b/>
        <sz val="12"/>
        <color theme="1"/>
        <rFont val="Calibri"/>
        <family val="2"/>
        <scheme val="minor"/>
      </rPr>
      <t>Make Havels Coral</t>
    </r>
  </si>
  <si>
    <t>Supply and Providing 2" dia 6 feet length CI earth pipe with 2x2' GI chamber and necessary charcoal and salt, GI cover,with 10 swg   copper wire 20 meter  etc</t>
  </si>
  <si>
    <r>
      <t xml:space="preserve">Supply and fixing 20 wattsLED tube light fitting </t>
    </r>
    <r>
      <rPr>
        <b/>
        <sz val="12"/>
        <color theme="1"/>
        <rFont val="Calibri"/>
        <family val="2"/>
        <scheme val="minor"/>
      </rPr>
      <t>Make Havels Neo plus .</t>
    </r>
  </si>
  <si>
    <t>Bell</t>
  </si>
  <si>
    <t>Bulkhead fitting</t>
  </si>
  <si>
    <r>
      <t xml:space="preserve">Supply and fixing of ding dong calling bell. </t>
    </r>
    <r>
      <rPr>
        <b/>
        <sz val="12"/>
        <color theme="1"/>
        <rFont val="Calibri"/>
        <family val="2"/>
        <scheme val="minor"/>
      </rPr>
      <t>Make:Havels/Anchor</t>
    </r>
  </si>
  <si>
    <t>DB</t>
  </si>
  <si>
    <t>Supply and fixing of 4 way double door DB with 16 amps 2 pole MCB and 25 amps 30 RCCB.  Make Havels</t>
  </si>
  <si>
    <t>Sets</t>
  </si>
  <si>
    <t>Ball Valve</t>
  </si>
  <si>
    <r>
      <t xml:space="preserve">Supply and fixing of 3/4" braz ball valve with fittings etc                                                                    </t>
    </r>
    <r>
      <rPr>
        <b/>
        <sz val="12"/>
        <color rgb="FF000000"/>
        <rFont val="Calibri"/>
        <family val="2"/>
        <scheme val="minor"/>
      </rPr>
      <t>Make Leader</t>
    </r>
  </si>
  <si>
    <t>TENDER SCHEDULE</t>
  </si>
  <si>
    <r>
      <t xml:space="preserve">Removing existing roof tile (Mangalore pattern clay tiles), cleaning the roof tiles, replacing the damaged reapers with second class reapers and relaying of roof tiles.                                                                     
</t>
    </r>
    <r>
      <rPr>
        <b/>
        <sz val="12"/>
        <color rgb="FF000000"/>
        <rFont val="Calibri"/>
        <family val="2"/>
        <scheme val="minor"/>
      </rPr>
      <t>Note:
1. To handle with care and ensure there is no breakage of roof tiles.                                                                       
2. In case of broken tiles, the contractor can collect the roof tiles from school storing yard</t>
    </r>
  </si>
  <si>
    <t>Pnts</t>
  </si>
  <si>
    <r>
      <t xml:space="preserve">Supply and fixing of metal guard bulk head fitting with 5W LED lamp. </t>
    </r>
    <r>
      <rPr>
        <b/>
        <sz val="12"/>
        <color theme="1"/>
        <rFont val="Calibri"/>
        <family val="2"/>
        <scheme val="minor"/>
      </rPr>
      <t>Make : Havels</t>
    </r>
  </si>
  <si>
    <t>Signature of the Contractor</t>
  </si>
  <si>
    <t>Name of Work : Renovation of staff quarter No.JS-RS-02</t>
  </si>
  <si>
    <t>EOI no. EOI/LS/EM/RSQ/618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</si>
</sst>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2"/>
      <color rgb="FF000000"/>
      <name val="Times New Roman"/>
      <family val="1"/>
    </font>
    <font>
      <sz val="12"/>
      <color rgb="FF000000"/>
      <name val="Times New Roman"/>
      <family val="1"/>
    </font>
    <font>
      <sz val="12"/>
      <color theme="1"/>
      <name val="Times New Roman"/>
      <family val="1"/>
    </font>
    <font>
      <b/>
      <u/>
      <sz val="12"/>
      <color theme="1"/>
      <name val="Times New Roman"/>
      <family val="1"/>
    </font>
    <font>
      <sz val="12"/>
      <color rgb="FFFF0000"/>
      <name val="Times New Roman"/>
      <family val="1"/>
    </font>
    <font>
      <b/>
      <sz val="12"/>
      <color theme="1"/>
      <name val="Times New Roman"/>
      <family val="1"/>
    </font>
    <font>
      <sz val="12"/>
      <color theme="1"/>
      <name val="Calibri"/>
      <family val="2"/>
      <scheme val="minor"/>
    </font>
    <font>
      <b/>
      <sz val="12"/>
      <color theme="1"/>
      <name val="Calibri"/>
      <family val="2"/>
      <scheme val="minor"/>
    </font>
    <font>
      <b/>
      <sz val="12"/>
      <color rgb="FF000000"/>
      <name val="Calibri"/>
      <family val="2"/>
      <scheme val="minor"/>
    </font>
    <font>
      <sz val="12"/>
      <color rgb="FF000000"/>
      <name val="Calibri"/>
      <family val="2"/>
      <scheme val="minor"/>
    </font>
    <font>
      <b/>
      <sz val="16"/>
      <color theme="1"/>
      <name val="Calibri"/>
      <family val="2"/>
      <scheme val="minor"/>
    </font>
    <font>
      <b/>
      <sz val="14"/>
      <color theme="1"/>
      <name val="Calibri"/>
      <family val="2"/>
      <scheme val="minor"/>
    </font>
    <font>
      <b/>
      <sz val="12"/>
      <color rgb="FFFF000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91">
    <xf numFmtId="0" fontId="0" fillId="0" borderId="0" xfId="0"/>
    <xf numFmtId="0" fontId="3" fillId="0" borderId="0" xfId="0" applyFont="1" applyAlignment="1">
      <alignment vertical="top" wrapText="1"/>
    </xf>
    <xf numFmtId="0" fontId="3" fillId="0" borderId="0" xfId="0" applyFont="1" applyAlignment="1">
      <alignment horizontal="left" vertical="center" wrapText="1"/>
    </xf>
    <xf numFmtId="0" fontId="3" fillId="0" borderId="0" xfId="0" applyFont="1"/>
    <xf numFmtId="0" fontId="3" fillId="0" borderId="1" xfId="0" applyFont="1" applyBorder="1"/>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right" vertical="center" wrapText="1"/>
    </xf>
    <xf numFmtId="0" fontId="2" fillId="0" borderId="1" xfId="0" applyFont="1" applyBorder="1" applyAlignment="1">
      <alignment horizontal="justify" vertical="center" wrapText="1"/>
    </xf>
    <xf numFmtId="2" fontId="2" fillId="0" borderId="1" xfId="0" applyNumberFormat="1" applyFont="1" applyBorder="1" applyAlignment="1">
      <alignment horizontal="center" vertical="center" wrapText="1"/>
    </xf>
    <xf numFmtId="2" fontId="3" fillId="0" borderId="1" xfId="0" applyNumberFormat="1" applyFont="1" applyBorder="1" applyAlignment="1">
      <alignment horizontal="center" vertical="center" wrapText="1"/>
    </xf>
    <xf numFmtId="2" fontId="2" fillId="0" borderId="1" xfId="0" applyNumberFormat="1" applyFont="1" applyBorder="1" applyAlignment="1">
      <alignment horizontal="right" vertical="center" wrapText="1"/>
    </xf>
    <xf numFmtId="0" fontId="3" fillId="0" borderId="0" xfId="0" applyFont="1" applyAlignment="1">
      <alignment horizontal="left"/>
    </xf>
    <xf numFmtId="0" fontId="2" fillId="0" borderId="1" xfId="0" applyFont="1" applyBorder="1" applyAlignment="1">
      <alignment horizontal="left" vertical="center" wrapText="1"/>
    </xf>
    <xf numFmtId="2" fontId="3" fillId="0" borderId="1" xfId="0" applyNumberFormat="1" applyFont="1" applyBorder="1"/>
    <xf numFmtId="2" fontId="1" fillId="0" borderId="1" xfId="0" applyNumberFormat="1" applyFont="1" applyBorder="1" applyAlignment="1">
      <alignment horizontal="center" vertical="center" wrapText="1"/>
    </xf>
    <xf numFmtId="0" fontId="3" fillId="2" borderId="1"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2" fillId="0" borderId="4" xfId="0" applyFont="1" applyBorder="1" applyAlignment="1">
      <alignment horizontal="right" vertical="center" wrapText="1"/>
    </xf>
    <xf numFmtId="2" fontId="2" fillId="0" borderId="1" xfId="0" applyNumberFormat="1" applyFont="1" applyFill="1" applyBorder="1" applyAlignment="1">
      <alignment horizontal="center" vertical="center" wrapText="1"/>
    </xf>
    <xf numFmtId="0" fontId="3" fillId="0" borderId="0" xfId="0" applyFont="1" applyAlignment="1">
      <alignment wrapText="1"/>
    </xf>
    <xf numFmtId="0" fontId="2" fillId="0" borderId="1" xfId="0" applyFont="1" applyFill="1" applyBorder="1" applyAlignment="1">
      <alignment horizontal="justify" vertical="center" wrapText="1"/>
    </xf>
    <xf numFmtId="2" fontId="5" fillId="0" borderId="1" xfId="0" applyNumberFormat="1" applyFont="1" applyFill="1" applyBorder="1" applyAlignment="1">
      <alignment horizontal="center" vertical="center" wrapText="1"/>
    </xf>
    <xf numFmtId="2" fontId="2" fillId="2" borderId="1" xfId="0" applyNumberFormat="1" applyFont="1" applyFill="1" applyBorder="1" applyAlignment="1">
      <alignment horizontal="center" vertical="center" wrapText="1"/>
    </xf>
    <xf numFmtId="0" fontId="6" fillId="0" borderId="0" xfId="0" applyFont="1"/>
    <xf numFmtId="0" fontId="2" fillId="2" borderId="1" xfId="0" applyFont="1" applyFill="1" applyBorder="1" applyAlignment="1">
      <alignment horizontal="justify" vertical="center" wrapText="1"/>
    </xf>
    <xf numFmtId="1" fontId="1" fillId="0" borderId="1" xfId="0" applyNumberFormat="1" applyFont="1" applyBorder="1" applyAlignment="1">
      <alignment horizontal="right" vertical="center" wrapText="1"/>
    </xf>
    <xf numFmtId="0" fontId="9" fillId="0" borderId="1" xfId="0" applyFont="1" applyBorder="1" applyAlignment="1">
      <alignment horizontal="center" vertical="center" wrapText="1"/>
    </xf>
    <xf numFmtId="0" fontId="10" fillId="2" borderId="1" xfId="0" applyFont="1" applyFill="1" applyBorder="1" applyAlignment="1">
      <alignment horizontal="center" vertical="center" wrapText="1"/>
    </xf>
    <xf numFmtId="0" fontId="7" fillId="0" borderId="1" xfId="0" applyFont="1" applyBorder="1" applyAlignment="1">
      <alignment horizontal="center" vertical="center"/>
    </xf>
    <xf numFmtId="2" fontId="10"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xf>
    <xf numFmtId="0" fontId="8" fillId="0" borderId="1" xfId="0" applyFont="1" applyBorder="1" applyAlignment="1">
      <alignment horizontal="center" vertical="center"/>
    </xf>
    <xf numFmtId="0" fontId="7" fillId="0" borderId="0" xfId="0" applyFont="1" applyAlignment="1">
      <alignment horizontal="center" vertical="center"/>
    </xf>
    <xf numFmtId="0" fontId="8" fillId="0" borderId="0" xfId="0" applyFont="1" applyAlignment="1">
      <alignment horizontal="left" vertical="center" wrapText="1"/>
    </xf>
    <xf numFmtId="0" fontId="8" fillId="3"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7" fillId="0" borderId="0" xfId="0" applyFont="1" applyAlignment="1">
      <alignment vertical="center" wrapText="1"/>
    </xf>
    <xf numFmtId="0" fontId="7" fillId="0" borderId="0" xfId="0" applyFont="1" applyAlignment="1">
      <alignment vertical="center"/>
    </xf>
    <xf numFmtId="0" fontId="8" fillId="0" borderId="1" xfId="0" applyFont="1" applyBorder="1" applyAlignment="1">
      <alignment vertical="center"/>
    </xf>
    <xf numFmtId="0" fontId="8" fillId="0" borderId="0" xfId="0" applyFont="1" applyAlignment="1">
      <alignment vertical="center"/>
    </xf>
    <xf numFmtId="0" fontId="9"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7" fillId="0" borderId="0" xfId="0" applyFont="1" applyAlignment="1">
      <alignment horizontal="right" vertical="center"/>
    </xf>
    <xf numFmtId="0" fontId="8" fillId="2" borderId="1" xfId="0" applyFont="1" applyFill="1" applyBorder="1" applyAlignment="1">
      <alignment vertical="center"/>
    </xf>
    <xf numFmtId="0" fontId="8" fillId="2" borderId="1" xfId="0" applyFont="1" applyFill="1" applyBorder="1" applyAlignment="1">
      <alignment horizontal="center" vertical="center"/>
    </xf>
    <xf numFmtId="0" fontId="10" fillId="0" borderId="1" xfId="0" applyFont="1" applyBorder="1" applyAlignment="1">
      <alignment vertical="top" wrapText="1"/>
    </xf>
    <xf numFmtId="0" fontId="7" fillId="0" borderId="1" xfId="0" applyFont="1" applyBorder="1" applyAlignment="1">
      <alignment vertical="top" wrapText="1"/>
    </xf>
    <xf numFmtId="0" fontId="10" fillId="2" borderId="1" xfId="0" applyFont="1" applyFill="1" applyBorder="1" applyAlignment="1">
      <alignment vertical="top" wrapText="1"/>
    </xf>
    <xf numFmtId="0" fontId="10" fillId="0" borderId="1" xfId="0" applyFont="1" applyBorder="1" applyAlignment="1">
      <alignment horizontal="justify" vertical="top" wrapText="1"/>
    </xf>
    <xf numFmtId="2" fontId="9"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2" fontId="9" fillId="2" borderId="1" xfId="0" applyNumberFormat="1" applyFont="1" applyFill="1" applyBorder="1" applyAlignment="1">
      <alignment horizontal="center" vertical="center" wrapText="1"/>
    </xf>
    <xf numFmtId="2" fontId="8" fillId="0" borderId="1" xfId="0" applyNumberFormat="1" applyFont="1" applyBorder="1" applyAlignment="1">
      <alignment horizontal="center" vertical="center"/>
    </xf>
    <xf numFmtId="0" fontId="8" fillId="2" borderId="0" xfId="0" applyFont="1" applyFill="1" applyAlignment="1">
      <alignment horizontal="center" vertical="center"/>
    </xf>
    <xf numFmtId="0" fontId="13" fillId="0" borderId="0" xfId="0" applyFont="1"/>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4" fillId="0" borderId="1" xfId="0" applyFont="1" applyBorder="1" applyAlignment="1">
      <alignment horizontal="center" vertical="top"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8" fillId="0" borderId="1" xfId="0" applyFont="1" applyBorder="1" applyAlignment="1">
      <alignment horizontal="left" vertical="center" wrapText="1"/>
    </xf>
    <xf numFmtId="0" fontId="9" fillId="4" borderId="2" xfId="0" applyFont="1" applyFill="1" applyBorder="1" applyAlignment="1">
      <alignment horizontal="left" vertical="center" wrapText="1"/>
    </xf>
    <xf numFmtId="0" fontId="9" fillId="4" borderId="8" xfId="0" applyFont="1" applyFill="1" applyBorder="1" applyAlignment="1">
      <alignment horizontal="left" vertical="center" wrapText="1"/>
    </xf>
    <xf numFmtId="0" fontId="9" fillId="4" borderId="3" xfId="0" applyFont="1" applyFill="1" applyBorder="1" applyAlignment="1">
      <alignment horizontal="left" vertical="center" wrapText="1"/>
    </xf>
    <xf numFmtId="0" fontId="8" fillId="0" borderId="2" xfId="0" applyFont="1" applyBorder="1" applyAlignment="1">
      <alignment horizontal="center" vertical="center"/>
    </xf>
    <xf numFmtId="0" fontId="8" fillId="0" borderId="8" xfId="0" applyFont="1" applyBorder="1" applyAlignment="1">
      <alignment horizontal="center" vertical="center"/>
    </xf>
    <xf numFmtId="0" fontId="8" fillId="0" borderId="3" xfId="0" applyFont="1" applyBorder="1" applyAlignment="1">
      <alignment horizontal="center" vertical="center"/>
    </xf>
    <xf numFmtId="0" fontId="8" fillId="0" borderId="2" xfId="0" applyFont="1" applyBorder="1" applyAlignment="1">
      <alignment horizontal="left" vertical="center" wrapText="1"/>
    </xf>
    <xf numFmtId="0" fontId="8" fillId="0" borderId="8" xfId="0" applyFont="1" applyBorder="1" applyAlignment="1">
      <alignment horizontal="left" vertical="center" wrapText="1"/>
    </xf>
    <xf numFmtId="0" fontId="8" fillId="0" borderId="3" xfId="0" applyFont="1" applyBorder="1" applyAlignment="1">
      <alignment horizontal="left" vertical="center" wrapText="1"/>
    </xf>
    <xf numFmtId="0" fontId="10" fillId="0" borderId="1" xfId="0" applyFont="1" applyBorder="1" applyAlignment="1" applyProtection="1">
      <alignment horizontal="center" vertical="center" wrapText="1"/>
      <protection locked="0"/>
    </xf>
    <xf numFmtId="2" fontId="7" fillId="0" borderId="1" xfId="0" applyNumberFormat="1" applyFont="1" applyBorder="1" applyAlignment="1" applyProtection="1">
      <alignment horizontal="right" vertical="center"/>
      <protection locked="0"/>
    </xf>
    <xf numFmtId="0" fontId="10" fillId="2" borderId="1" xfId="0" applyFont="1" applyFill="1" applyBorder="1" applyAlignment="1" applyProtection="1">
      <alignment horizontal="center" vertical="center" wrapText="1"/>
      <protection locked="0"/>
    </xf>
    <xf numFmtId="1" fontId="7" fillId="0" borderId="1" xfId="0" applyNumberFormat="1" applyFont="1" applyBorder="1" applyAlignment="1" applyProtection="1">
      <alignment horizontal="right" vertical="center"/>
      <protection locked="0"/>
    </xf>
    <xf numFmtId="1" fontId="7" fillId="2" borderId="1" xfId="0" applyNumberFormat="1" applyFont="1" applyFill="1" applyBorder="1" applyAlignment="1" applyProtection="1">
      <alignment horizontal="right" vertical="center"/>
      <protection locked="0"/>
    </xf>
    <xf numFmtId="0" fontId="7" fillId="2" borderId="1" xfId="0" applyFont="1" applyFill="1" applyBorder="1" applyAlignment="1" applyProtection="1">
      <alignment horizontal="center" vertical="center"/>
      <protection locked="0"/>
    </xf>
    <xf numFmtId="0" fontId="7" fillId="0" borderId="1" xfId="0" applyFont="1" applyBorder="1" applyAlignment="1" applyProtection="1">
      <alignment horizontal="right" vertical="center"/>
      <protection locked="0"/>
    </xf>
    <xf numFmtId="0" fontId="7" fillId="0" borderId="1" xfId="0" applyFont="1" applyBorder="1" applyAlignment="1" applyProtection="1">
      <alignment horizontal="center" vertical="center"/>
      <protection locked="0"/>
    </xf>
    <xf numFmtId="1" fontId="8" fillId="2" borderId="1" xfId="0" applyNumberFormat="1" applyFont="1" applyFill="1" applyBorder="1" applyAlignment="1" applyProtection="1">
      <alignment horizontal="right" vertical="center"/>
      <protection locked="0"/>
    </xf>
    <xf numFmtId="0" fontId="7" fillId="0" borderId="5"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0"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9"/>
  <sheetViews>
    <sheetView view="pageBreakPreview" zoomScale="60" zoomScaleNormal="78" workbookViewId="0">
      <pane ySplit="5" topLeftCell="A21" activePane="bottomLeft" state="frozen"/>
      <selection pane="bottomLeft" activeCell="K29" sqref="K29"/>
    </sheetView>
  </sheetViews>
  <sheetFormatPr defaultRowHeight="15.75" x14ac:dyDescent="0.25"/>
  <cols>
    <col min="1" max="1" width="6.28515625" style="3" bestFit="1" customWidth="1"/>
    <col min="2" max="2" width="14" style="3" customWidth="1"/>
    <col min="3" max="3" width="29.85546875" style="3" customWidth="1"/>
    <col min="4" max="4" width="5.42578125" style="3" bestFit="1" customWidth="1"/>
    <col min="5" max="6" width="6.140625" style="3" bestFit="1" customWidth="1"/>
    <col min="7" max="7" width="5.140625" style="3" bestFit="1" customWidth="1"/>
    <col min="8" max="8" width="6.140625" style="3" customWidth="1"/>
    <col min="9" max="9" width="9.28515625" style="3" bestFit="1" customWidth="1"/>
    <col min="10" max="10" width="10.85546875" style="3" bestFit="1" customWidth="1"/>
    <col min="11" max="11" width="14.140625" style="3" bestFit="1" customWidth="1"/>
    <col min="12" max="16384" width="9.140625" style="3"/>
  </cols>
  <sheetData>
    <row r="1" spans="1:17" s="1" customFormat="1" ht="15.75" customHeight="1" x14ac:dyDescent="0.25">
      <c r="A1" s="60" t="s">
        <v>9</v>
      </c>
      <c r="B1" s="60"/>
      <c r="C1" s="60"/>
      <c r="D1" s="60"/>
      <c r="E1" s="60"/>
      <c r="F1" s="60"/>
      <c r="G1" s="60"/>
      <c r="H1" s="60"/>
      <c r="I1" s="60"/>
      <c r="J1" s="60"/>
      <c r="K1" s="60"/>
    </row>
    <row r="2" spans="1:17" s="1" customFormat="1" ht="18" customHeight="1" x14ac:dyDescent="0.25">
      <c r="A2" s="60" t="s">
        <v>10</v>
      </c>
      <c r="B2" s="60"/>
      <c r="C2" s="60"/>
      <c r="D2" s="60"/>
      <c r="E2" s="60"/>
      <c r="F2" s="60"/>
      <c r="G2" s="60"/>
      <c r="H2" s="60"/>
      <c r="I2" s="60"/>
      <c r="J2" s="60"/>
      <c r="K2" s="60"/>
    </row>
    <row r="3" spans="1:17" s="2" customFormat="1" x14ac:dyDescent="0.25">
      <c r="A3" s="59" t="s">
        <v>22</v>
      </c>
      <c r="B3" s="59"/>
      <c r="C3" s="59"/>
      <c r="D3" s="59"/>
      <c r="E3" s="59"/>
      <c r="F3" s="59"/>
      <c r="G3" s="59"/>
      <c r="H3" s="59"/>
      <c r="I3" s="59"/>
      <c r="J3" s="59"/>
      <c r="K3" s="59"/>
    </row>
    <row r="4" spans="1:17" x14ac:dyDescent="0.25">
      <c r="A4" s="58" t="s">
        <v>0</v>
      </c>
      <c r="B4" s="58" t="s">
        <v>1</v>
      </c>
      <c r="C4" s="58" t="s">
        <v>2</v>
      </c>
      <c r="D4" s="58" t="s">
        <v>3</v>
      </c>
      <c r="E4" s="58" t="s">
        <v>14</v>
      </c>
      <c r="F4" s="58" t="s">
        <v>11</v>
      </c>
      <c r="G4" s="58" t="s">
        <v>12</v>
      </c>
      <c r="H4" s="58" t="s">
        <v>13</v>
      </c>
      <c r="I4" s="58" t="s">
        <v>15</v>
      </c>
      <c r="J4" s="58" t="s">
        <v>4</v>
      </c>
      <c r="K4" s="58" t="s">
        <v>5</v>
      </c>
    </row>
    <row r="5" spans="1:17" x14ac:dyDescent="0.25">
      <c r="A5" s="58"/>
      <c r="B5" s="58"/>
      <c r="C5" s="58"/>
      <c r="D5" s="58"/>
      <c r="E5" s="58"/>
      <c r="F5" s="58"/>
      <c r="G5" s="58"/>
      <c r="H5" s="58"/>
      <c r="I5" s="58"/>
      <c r="J5" s="58"/>
      <c r="K5" s="58"/>
    </row>
    <row r="6" spans="1:17" x14ac:dyDescent="0.25">
      <c r="A6" s="16" t="s">
        <v>23</v>
      </c>
      <c r="B6" s="56" t="s">
        <v>24</v>
      </c>
      <c r="C6" s="57"/>
      <c r="D6" s="16"/>
      <c r="E6" s="16"/>
      <c r="F6" s="16"/>
      <c r="G6" s="16"/>
      <c r="H6" s="16"/>
      <c r="I6" s="16"/>
      <c r="J6" s="17"/>
      <c r="K6" s="16"/>
    </row>
    <row r="7" spans="1:17" ht="63" x14ac:dyDescent="0.25">
      <c r="A7" s="6">
        <v>1</v>
      </c>
      <c r="B7" s="5" t="s">
        <v>31</v>
      </c>
      <c r="C7" s="20" t="s">
        <v>35</v>
      </c>
      <c r="D7" s="6" t="s">
        <v>6</v>
      </c>
      <c r="E7" s="9"/>
      <c r="F7" s="9"/>
      <c r="G7" s="9"/>
      <c r="H7" s="9"/>
      <c r="I7" s="9"/>
      <c r="J7" s="14"/>
      <c r="K7" s="11"/>
    </row>
    <row r="8" spans="1:17" x14ac:dyDescent="0.25">
      <c r="A8" s="6"/>
      <c r="B8" s="5"/>
      <c r="C8" s="13" t="s">
        <v>26</v>
      </c>
      <c r="D8" s="6"/>
      <c r="E8" s="9">
        <v>1</v>
      </c>
      <c r="F8" s="9">
        <v>13.3</v>
      </c>
      <c r="G8" s="9">
        <v>4.4000000000000004</v>
      </c>
      <c r="H8" s="9">
        <v>0.05</v>
      </c>
      <c r="I8" s="9">
        <f>PRODUCT(E8:H8)</f>
        <v>2.9260000000000006</v>
      </c>
      <c r="J8" s="9"/>
      <c r="K8" s="11"/>
    </row>
    <row r="9" spans="1:17" x14ac:dyDescent="0.25">
      <c r="A9" s="6"/>
      <c r="B9" s="5"/>
      <c r="C9" s="24" t="s">
        <v>38</v>
      </c>
      <c r="D9" s="6"/>
      <c r="E9" s="9"/>
      <c r="F9" s="9"/>
      <c r="G9" s="9"/>
      <c r="H9" s="9"/>
      <c r="I9" s="9">
        <f>SUM(I8:I8)</f>
        <v>2.9260000000000006</v>
      </c>
      <c r="J9" s="23">
        <v>761</v>
      </c>
      <c r="K9" s="11">
        <f>I9*J9</f>
        <v>2226.6860000000006</v>
      </c>
    </row>
    <row r="10" spans="1:17" ht="147.75" customHeight="1" x14ac:dyDescent="0.25">
      <c r="A10" s="6">
        <v>2</v>
      </c>
      <c r="B10" s="5" t="s">
        <v>16</v>
      </c>
      <c r="C10" s="13" t="s">
        <v>17</v>
      </c>
      <c r="D10" s="6" t="s">
        <v>18</v>
      </c>
      <c r="E10" s="6"/>
      <c r="F10" s="6"/>
      <c r="G10" s="6"/>
      <c r="H10" s="6"/>
      <c r="I10" s="6"/>
      <c r="K10" s="18"/>
      <c r="P10" s="12"/>
      <c r="Q10" s="20" t="s">
        <v>35</v>
      </c>
    </row>
    <row r="11" spans="1:17" x14ac:dyDescent="0.25">
      <c r="A11" s="6"/>
      <c r="B11" s="5"/>
      <c r="C11" s="13" t="s">
        <v>27</v>
      </c>
      <c r="D11" s="6"/>
      <c r="E11" s="9">
        <v>1</v>
      </c>
      <c r="F11" s="9">
        <v>13.3</v>
      </c>
      <c r="G11" s="9">
        <v>3.12</v>
      </c>
      <c r="H11" s="9">
        <v>10.76</v>
      </c>
      <c r="I11" s="9">
        <f t="shared" ref="I11" si="0">PRODUCT(E11:H11)</f>
        <v>446.49696</v>
      </c>
      <c r="J11" s="4"/>
      <c r="K11" s="7"/>
      <c r="P11" s="12"/>
    </row>
    <row r="12" spans="1:17" x14ac:dyDescent="0.25">
      <c r="A12" s="6"/>
      <c r="B12" s="5"/>
      <c r="C12" s="8" t="s">
        <v>28</v>
      </c>
      <c r="D12" s="6"/>
      <c r="E12" s="9">
        <v>3</v>
      </c>
      <c r="F12" s="9">
        <v>4.4000000000000004</v>
      </c>
      <c r="G12" s="9">
        <v>3.4</v>
      </c>
      <c r="H12" s="9">
        <v>10.76</v>
      </c>
      <c r="I12" s="9">
        <f t="shared" ref="I12" si="1">PRODUCT(E12:H12)</f>
        <v>482.90880000000004</v>
      </c>
      <c r="J12" s="4"/>
      <c r="K12" s="4"/>
    </row>
    <row r="13" spans="1:17" x14ac:dyDescent="0.25">
      <c r="A13" s="6"/>
      <c r="B13" s="5"/>
      <c r="C13" s="8"/>
      <c r="D13" s="6"/>
      <c r="E13" s="9"/>
      <c r="F13" s="9"/>
      <c r="G13" s="9"/>
      <c r="H13" s="9"/>
      <c r="I13" s="9">
        <f>SUM(I11:I12)</f>
        <v>929.4057600000001</v>
      </c>
      <c r="J13" s="22">
        <v>31.36</v>
      </c>
      <c r="K13" s="11">
        <f>I13*J13</f>
        <v>29146.164633600001</v>
      </c>
    </row>
    <row r="14" spans="1:17" ht="31.5" x14ac:dyDescent="0.25">
      <c r="A14" s="6">
        <f>A10+1</f>
        <v>3</v>
      </c>
      <c r="B14" s="5" t="s">
        <v>7</v>
      </c>
      <c r="C14" s="8" t="s">
        <v>19</v>
      </c>
      <c r="D14" s="6" t="s">
        <v>6</v>
      </c>
      <c r="E14" s="9"/>
      <c r="F14" s="9"/>
      <c r="G14" s="9"/>
      <c r="H14" s="9"/>
      <c r="I14" s="9"/>
      <c r="J14" s="14"/>
      <c r="K14" s="11"/>
    </row>
    <row r="15" spans="1:17" x14ac:dyDescent="0.25">
      <c r="A15" s="6"/>
      <c r="B15" s="5"/>
      <c r="C15" s="13" t="s">
        <v>26</v>
      </c>
      <c r="D15" s="6"/>
      <c r="E15" s="9">
        <v>1</v>
      </c>
      <c r="F15" s="9">
        <v>13.3</v>
      </c>
      <c r="G15" s="9">
        <v>4.4000000000000004</v>
      </c>
      <c r="H15" s="9">
        <v>0.1</v>
      </c>
      <c r="I15" s="9">
        <f>PRODUCT(E15:H15)</f>
        <v>5.8520000000000012</v>
      </c>
      <c r="J15" s="9"/>
      <c r="K15" s="11"/>
    </row>
    <row r="16" spans="1:17" x14ac:dyDescent="0.25">
      <c r="A16" s="6"/>
      <c r="B16" s="5"/>
      <c r="C16" s="8"/>
      <c r="D16" s="6"/>
      <c r="E16" s="9"/>
      <c r="F16" s="9"/>
      <c r="G16" s="9"/>
      <c r="H16" s="9"/>
      <c r="I16" s="9">
        <f>SUM(I15:I15)</f>
        <v>5.8520000000000012</v>
      </c>
      <c r="J16" s="19">
        <v>4659.43</v>
      </c>
      <c r="K16" s="11">
        <f>I16*J16</f>
        <v>27266.984360000006</v>
      </c>
    </row>
    <row r="17" spans="1:16" ht="94.5" x14ac:dyDescent="0.25">
      <c r="A17" s="6">
        <v>3</v>
      </c>
      <c r="B17" s="5" t="s">
        <v>20</v>
      </c>
      <c r="C17" s="21" t="s">
        <v>36</v>
      </c>
      <c r="D17" s="6" t="s">
        <v>21</v>
      </c>
      <c r="E17" s="9"/>
      <c r="F17" s="9"/>
      <c r="G17" s="9"/>
      <c r="H17" s="9"/>
      <c r="I17" s="10"/>
      <c r="J17" s="9"/>
      <c r="K17" s="11"/>
    </row>
    <row r="18" spans="1:16" x14ac:dyDescent="0.25">
      <c r="A18" s="6"/>
      <c r="B18" s="5"/>
      <c r="C18" s="13" t="s">
        <v>27</v>
      </c>
      <c r="D18" s="6"/>
      <c r="E18" s="9">
        <v>2</v>
      </c>
      <c r="F18" s="9">
        <v>13.3</v>
      </c>
      <c r="G18" s="9">
        <v>3.12</v>
      </c>
      <c r="H18" s="9"/>
      <c r="I18" s="9">
        <f t="shared" ref="I18:I19" si="2">PRODUCT(E18:H18)</f>
        <v>82.992000000000004</v>
      </c>
      <c r="J18" s="4"/>
      <c r="K18" s="7"/>
      <c r="P18" s="12"/>
    </row>
    <row r="19" spans="1:16" x14ac:dyDescent="0.25">
      <c r="A19" s="6"/>
      <c r="B19" s="5"/>
      <c r="C19" s="8" t="s">
        <v>28</v>
      </c>
      <c r="D19" s="6"/>
      <c r="E19" s="9">
        <v>6</v>
      </c>
      <c r="F19" s="9">
        <v>4.4000000000000004</v>
      </c>
      <c r="G19" s="9">
        <v>3.4</v>
      </c>
      <c r="H19" s="9"/>
      <c r="I19" s="9">
        <f t="shared" si="2"/>
        <v>89.76</v>
      </c>
      <c r="J19" s="4"/>
      <c r="K19" s="4"/>
    </row>
    <row r="20" spans="1:16" x14ac:dyDescent="0.25">
      <c r="A20" s="6"/>
      <c r="B20" s="5"/>
      <c r="C20" s="24" t="s">
        <v>38</v>
      </c>
      <c r="D20" s="6"/>
      <c r="E20" s="9"/>
      <c r="F20" s="9"/>
      <c r="G20" s="9"/>
      <c r="H20" s="9"/>
      <c r="I20" s="10">
        <f>SUM(I18:I19)</f>
        <v>172.75200000000001</v>
      </c>
      <c r="J20" s="23">
        <v>81</v>
      </c>
      <c r="K20" s="11">
        <f>I20*J20</f>
        <v>13992.912</v>
      </c>
    </row>
    <row r="21" spans="1:16" ht="94.5" x14ac:dyDescent="0.25">
      <c r="A21" s="6">
        <v>4</v>
      </c>
      <c r="B21" s="5" t="s">
        <v>32</v>
      </c>
      <c r="C21" s="21" t="s">
        <v>37</v>
      </c>
      <c r="D21" s="6" t="s">
        <v>21</v>
      </c>
      <c r="E21" s="9"/>
      <c r="F21" s="9"/>
      <c r="G21" s="9"/>
      <c r="H21" s="9"/>
      <c r="I21" s="10"/>
      <c r="J21" s="9"/>
      <c r="K21" s="11"/>
    </row>
    <row r="22" spans="1:16" x14ac:dyDescent="0.25">
      <c r="A22" s="6"/>
      <c r="B22" s="5"/>
      <c r="C22" s="13" t="s">
        <v>33</v>
      </c>
      <c r="D22" s="6"/>
      <c r="E22" s="9">
        <v>1</v>
      </c>
      <c r="F22" s="9">
        <v>13.3</v>
      </c>
      <c r="G22" s="9">
        <v>2.9</v>
      </c>
      <c r="H22" s="9"/>
      <c r="I22" s="9">
        <f t="shared" ref="I22:I23" si="3">PRODUCT(E22:H22)</f>
        <v>38.57</v>
      </c>
      <c r="J22" s="4"/>
      <c r="K22" s="7"/>
      <c r="P22" s="12"/>
    </row>
    <row r="23" spans="1:16" x14ac:dyDescent="0.25">
      <c r="A23" s="6"/>
      <c r="B23" s="5"/>
      <c r="C23" s="8" t="s">
        <v>34</v>
      </c>
      <c r="D23" s="6"/>
      <c r="E23" s="9">
        <v>2</v>
      </c>
      <c r="F23" s="9">
        <v>4.4000000000000004</v>
      </c>
      <c r="G23" s="9">
        <v>3.4</v>
      </c>
      <c r="H23" s="9"/>
      <c r="I23" s="9">
        <f t="shared" si="3"/>
        <v>29.92</v>
      </c>
      <c r="J23" s="4"/>
      <c r="K23" s="4"/>
    </row>
    <row r="24" spans="1:16" x14ac:dyDescent="0.25">
      <c r="A24" s="6"/>
      <c r="B24" s="5"/>
      <c r="C24" s="8"/>
      <c r="D24" s="6"/>
      <c r="E24" s="9"/>
      <c r="F24" s="9"/>
      <c r="G24" s="9"/>
      <c r="H24" s="9"/>
      <c r="I24" s="10">
        <f>SUM(I22:I23)</f>
        <v>68.490000000000009</v>
      </c>
      <c r="J24" s="23">
        <v>81</v>
      </c>
      <c r="K24" s="11">
        <f>I24*J24</f>
        <v>5547.6900000000005</v>
      </c>
    </row>
    <row r="25" spans="1:16" ht="141.75" x14ac:dyDescent="0.25">
      <c r="A25" s="6">
        <v>5</v>
      </c>
      <c r="B25" s="5" t="s">
        <v>25</v>
      </c>
      <c r="C25" s="25" t="s">
        <v>39</v>
      </c>
      <c r="D25" s="6" t="s">
        <v>21</v>
      </c>
      <c r="E25" s="9"/>
      <c r="F25" s="9"/>
      <c r="G25" s="9"/>
      <c r="H25" s="9"/>
      <c r="I25" s="10"/>
      <c r="J25" s="9"/>
      <c r="K25" s="11"/>
    </row>
    <row r="26" spans="1:16" x14ac:dyDescent="0.25">
      <c r="A26" s="6"/>
      <c r="B26" s="5"/>
      <c r="C26" s="13" t="s">
        <v>29</v>
      </c>
      <c r="D26" s="6"/>
      <c r="E26" s="9">
        <v>1</v>
      </c>
      <c r="F26" s="9">
        <v>13.3</v>
      </c>
      <c r="G26" s="9">
        <v>0.5</v>
      </c>
      <c r="H26" s="9"/>
      <c r="I26" s="9">
        <f t="shared" ref="I26:I27" si="4">PRODUCT(E26:H26)</f>
        <v>6.65</v>
      </c>
      <c r="J26" s="4"/>
      <c r="K26" s="7"/>
      <c r="P26" s="12"/>
    </row>
    <row r="27" spans="1:16" x14ac:dyDescent="0.25">
      <c r="A27" s="6"/>
      <c r="B27" s="5"/>
      <c r="C27" s="13" t="s">
        <v>30</v>
      </c>
      <c r="D27" s="6"/>
      <c r="E27" s="9">
        <v>-3</v>
      </c>
      <c r="F27" s="9">
        <v>0.5</v>
      </c>
      <c r="G27" s="9">
        <v>0.5</v>
      </c>
      <c r="H27" s="9"/>
      <c r="I27" s="9">
        <f t="shared" si="4"/>
        <v>-0.75</v>
      </c>
      <c r="J27" s="4"/>
      <c r="K27" s="4"/>
    </row>
    <row r="28" spans="1:16" x14ac:dyDescent="0.25">
      <c r="A28" s="6"/>
      <c r="B28" s="5"/>
      <c r="C28" s="8"/>
      <c r="D28" s="6"/>
      <c r="E28" s="9"/>
      <c r="F28" s="9"/>
      <c r="G28" s="9"/>
      <c r="H28" s="9"/>
      <c r="I28" s="10">
        <f>SUM(I26:I27)</f>
        <v>5.9</v>
      </c>
      <c r="J28" s="23">
        <v>186.22</v>
      </c>
      <c r="K28" s="11">
        <f>I28*J28</f>
        <v>1098.6980000000001</v>
      </c>
    </row>
    <row r="29" spans="1:16" x14ac:dyDescent="0.25">
      <c r="A29" s="5"/>
      <c r="B29" s="6"/>
      <c r="C29" s="5" t="s">
        <v>8</v>
      </c>
      <c r="D29" s="6"/>
      <c r="E29" s="9"/>
      <c r="F29" s="9"/>
      <c r="G29" s="9"/>
      <c r="H29" s="9"/>
      <c r="I29" s="9"/>
      <c r="J29" s="15"/>
      <c r="K29" s="26">
        <f>SUM(K9:K28)</f>
        <v>79279.134993600019</v>
      </c>
    </row>
  </sheetData>
  <mergeCells count="15">
    <mergeCell ref="B6:C6"/>
    <mergeCell ref="J4:J5"/>
    <mergeCell ref="A3:K3"/>
    <mergeCell ref="A1:K1"/>
    <mergeCell ref="A2:K2"/>
    <mergeCell ref="K4:K5"/>
    <mergeCell ref="A4:A5"/>
    <mergeCell ref="B4:B5"/>
    <mergeCell ref="C4:C5"/>
    <mergeCell ref="I4:I5"/>
    <mergeCell ref="D4:D5"/>
    <mergeCell ref="F4:F5"/>
    <mergeCell ref="G4:G5"/>
    <mergeCell ref="H4:H5"/>
    <mergeCell ref="E4:E5"/>
  </mergeCells>
  <pageMargins left="0.7" right="0.7" top="0.75" bottom="0.75" header="0.3" footer="0.3"/>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68"/>
  <sheetViews>
    <sheetView tabSelected="1" zoomScale="78" zoomScaleNormal="78" zoomScaleSheetLayoutView="78" workbookViewId="0">
      <pane ySplit="5" topLeftCell="A57" activePane="bottomLeft" state="frozen"/>
      <selection pane="bottomLeft" activeCell="I60" sqref="I60"/>
    </sheetView>
  </sheetViews>
  <sheetFormatPr defaultRowHeight="15.75" x14ac:dyDescent="0.25"/>
  <cols>
    <col min="1" max="1" width="6.28515625" style="54" customWidth="1"/>
    <col min="2" max="2" width="18.42578125" style="40" customWidth="1"/>
    <col min="3" max="3" width="59.42578125" style="38" customWidth="1"/>
    <col min="4" max="4" width="10.5703125" style="33" bestFit="1" customWidth="1"/>
    <col min="5" max="5" width="7.5703125" style="33" customWidth="1"/>
    <col min="6" max="6" width="14.7109375" style="33" customWidth="1"/>
    <col min="7" max="7" width="23.5703125" style="43" customWidth="1"/>
    <col min="8" max="16384" width="9.140625" style="38"/>
  </cols>
  <sheetData>
    <row r="1" spans="1:11" s="37" customFormat="1" ht="21" x14ac:dyDescent="0.25">
      <c r="A1" s="61" t="s">
        <v>9</v>
      </c>
      <c r="B1" s="61"/>
      <c r="C1" s="61"/>
      <c r="D1" s="61"/>
      <c r="E1" s="61"/>
      <c r="F1" s="61"/>
      <c r="G1" s="61"/>
    </row>
    <row r="2" spans="1:11" s="37" customFormat="1" ht="18.75" x14ac:dyDescent="0.25">
      <c r="A2" s="62" t="s">
        <v>150</v>
      </c>
      <c r="B2" s="62"/>
      <c r="C2" s="62"/>
      <c r="D2" s="62"/>
      <c r="E2" s="62"/>
      <c r="F2" s="62"/>
      <c r="G2" s="62"/>
    </row>
    <row r="3" spans="1:11" s="34" customFormat="1" ht="23.25" customHeight="1" x14ac:dyDescent="0.25">
      <c r="A3" s="63" t="s">
        <v>155</v>
      </c>
      <c r="B3" s="63"/>
      <c r="C3" s="63"/>
      <c r="D3" s="63"/>
      <c r="E3" s="63"/>
      <c r="F3" s="63"/>
      <c r="G3" s="63"/>
    </row>
    <row r="4" spans="1:11" s="34" customFormat="1" ht="23.25" customHeight="1" x14ac:dyDescent="0.25">
      <c r="A4" s="70" t="s">
        <v>156</v>
      </c>
      <c r="B4" s="71"/>
      <c r="C4" s="71"/>
      <c r="D4" s="71"/>
      <c r="E4" s="71"/>
      <c r="F4" s="71"/>
      <c r="G4" s="72"/>
    </row>
    <row r="5" spans="1:11" ht="36" customHeight="1" x14ac:dyDescent="0.25">
      <c r="A5" s="42" t="s">
        <v>0</v>
      </c>
      <c r="B5" s="35" t="s">
        <v>1</v>
      </c>
      <c r="C5" s="35" t="s">
        <v>2</v>
      </c>
      <c r="D5" s="35" t="s">
        <v>15</v>
      </c>
      <c r="E5" s="35" t="s">
        <v>3</v>
      </c>
      <c r="F5" s="35" t="s">
        <v>4</v>
      </c>
      <c r="G5" s="35" t="s">
        <v>5</v>
      </c>
    </row>
    <row r="6" spans="1:11" ht="20.25" customHeight="1" x14ac:dyDescent="0.25">
      <c r="A6" s="41" t="s">
        <v>23</v>
      </c>
      <c r="B6" s="64" t="s">
        <v>87</v>
      </c>
      <c r="C6" s="65"/>
      <c r="D6" s="65"/>
      <c r="E6" s="65"/>
      <c r="F6" s="65"/>
      <c r="G6" s="66"/>
    </row>
    <row r="7" spans="1:11" ht="126" x14ac:dyDescent="0.25">
      <c r="A7" s="41">
        <v>1</v>
      </c>
      <c r="B7" s="27" t="s">
        <v>44</v>
      </c>
      <c r="C7" s="46" t="s">
        <v>151</v>
      </c>
      <c r="D7" s="50">
        <v>20</v>
      </c>
      <c r="E7" s="27" t="s">
        <v>21</v>
      </c>
      <c r="F7" s="73"/>
      <c r="G7" s="74"/>
      <c r="H7" s="55"/>
    </row>
    <row r="8" spans="1:11" ht="110.25" x14ac:dyDescent="0.25">
      <c r="A8" s="41">
        <f t="shared" ref="A8:A14" si="0">A7+1</f>
        <v>2</v>
      </c>
      <c r="B8" s="27" t="s">
        <v>102</v>
      </c>
      <c r="C8" s="46" t="s">
        <v>110</v>
      </c>
      <c r="D8" s="50">
        <v>5.76</v>
      </c>
      <c r="E8" s="27" t="s">
        <v>21</v>
      </c>
      <c r="F8" s="73"/>
      <c r="G8" s="74"/>
      <c r="K8" s="33"/>
    </row>
    <row r="9" spans="1:11" ht="78.75" x14ac:dyDescent="0.25">
      <c r="A9" s="41">
        <f t="shared" si="0"/>
        <v>3</v>
      </c>
      <c r="B9" s="27" t="s">
        <v>45</v>
      </c>
      <c r="C9" s="46" t="s">
        <v>46</v>
      </c>
      <c r="D9" s="50">
        <v>0.26</v>
      </c>
      <c r="E9" s="27" t="s">
        <v>6</v>
      </c>
      <c r="F9" s="73"/>
      <c r="G9" s="74"/>
    </row>
    <row r="10" spans="1:11" ht="78.75" x14ac:dyDescent="0.25">
      <c r="A10" s="41">
        <f t="shared" si="0"/>
        <v>4</v>
      </c>
      <c r="B10" s="36" t="s">
        <v>47</v>
      </c>
      <c r="C10" s="46" t="s">
        <v>48</v>
      </c>
      <c r="D10" s="50">
        <v>6</v>
      </c>
      <c r="E10" s="27" t="s">
        <v>6</v>
      </c>
      <c r="F10" s="73"/>
      <c r="G10" s="74"/>
    </row>
    <row r="11" spans="1:11" ht="31.5" x14ac:dyDescent="0.25">
      <c r="A11" s="41">
        <f t="shared" si="0"/>
        <v>5</v>
      </c>
      <c r="B11" s="36" t="s">
        <v>49</v>
      </c>
      <c r="C11" s="46" t="s">
        <v>50</v>
      </c>
      <c r="D11" s="50">
        <v>6.25</v>
      </c>
      <c r="E11" s="27" t="s">
        <v>6</v>
      </c>
      <c r="F11" s="75"/>
      <c r="G11" s="76"/>
    </row>
    <row r="12" spans="1:11" ht="47.25" x14ac:dyDescent="0.25">
      <c r="A12" s="41">
        <f t="shared" si="0"/>
        <v>6</v>
      </c>
      <c r="B12" s="27" t="s">
        <v>31</v>
      </c>
      <c r="C12" s="46" t="s">
        <v>111</v>
      </c>
      <c r="D12" s="50">
        <v>7</v>
      </c>
      <c r="E12" s="27" t="s">
        <v>6</v>
      </c>
      <c r="F12" s="75"/>
      <c r="G12" s="76"/>
    </row>
    <row r="13" spans="1:11" ht="47.25" x14ac:dyDescent="0.25">
      <c r="A13" s="41">
        <f t="shared" si="0"/>
        <v>7</v>
      </c>
      <c r="B13" s="27" t="s">
        <v>88</v>
      </c>
      <c r="C13" s="47" t="s">
        <v>89</v>
      </c>
      <c r="D13" s="50">
        <v>1</v>
      </c>
      <c r="E13" s="51" t="s">
        <v>21</v>
      </c>
      <c r="F13" s="75"/>
      <c r="G13" s="76"/>
    </row>
    <row r="14" spans="1:11" ht="94.5" x14ac:dyDescent="0.25">
      <c r="A14" s="41">
        <f t="shared" si="0"/>
        <v>8</v>
      </c>
      <c r="B14" s="27" t="s">
        <v>40</v>
      </c>
      <c r="C14" s="46" t="s">
        <v>124</v>
      </c>
      <c r="D14" s="50">
        <v>41.2</v>
      </c>
      <c r="E14" s="27" t="s">
        <v>21</v>
      </c>
      <c r="F14" s="75"/>
      <c r="G14" s="76"/>
    </row>
    <row r="15" spans="1:11" ht="78.75" x14ac:dyDescent="0.25">
      <c r="A15" s="41">
        <v>11</v>
      </c>
      <c r="B15" s="27" t="s">
        <v>51</v>
      </c>
      <c r="C15" s="46" t="s">
        <v>125</v>
      </c>
      <c r="D15" s="50">
        <v>4.05</v>
      </c>
      <c r="E15" s="27" t="s">
        <v>6</v>
      </c>
      <c r="F15" s="75"/>
      <c r="G15" s="76"/>
    </row>
    <row r="16" spans="1:11" ht="94.5" x14ac:dyDescent="0.25">
      <c r="A16" s="41">
        <v>12</v>
      </c>
      <c r="B16" s="27" t="s">
        <v>52</v>
      </c>
      <c r="C16" s="46" t="s">
        <v>112</v>
      </c>
      <c r="D16" s="50">
        <v>61.13</v>
      </c>
      <c r="E16" s="27" t="s">
        <v>21</v>
      </c>
      <c r="F16" s="75"/>
      <c r="G16" s="74"/>
    </row>
    <row r="17" spans="1:7" ht="110.25" x14ac:dyDescent="0.25">
      <c r="A17" s="41">
        <v>13</v>
      </c>
      <c r="B17" s="27" t="s">
        <v>53</v>
      </c>
      <c r="C17" s="46" t="s">
        <v>126</v>
      </c>
      <c r="D17" s="50">
        <v>7.04</v>
      </c>
      <c r="E17" s="27" t="s">
        <v>21</v>
      </c>
      <c r="F17" s="75"/>
      <c r="G17" s="76"/>
    </row>
    <row r="18" spans="1:7" ht="94.5" x14ac:dyDescent="0.25">
      <c r="A18" s="41">
        <v>14</v>
      </c>
      <c r="B18" s="27" t="s">
        <v>54</v>
      </c>
      <c r="C18" s="46" t="s">
        <v>127</v>
      </c>
      <c r="D18" s="50">
        <v>25.68</v>
      </c>
      <c r="E18" s="27" t="s">
        <v>21</v>
      </c>
      <c r="F18" s="75"/>
      <c r="G18" s="76"/>
    </row>
    <row r="19" spans="1:7" ht="78.75" x14ac:dyDescent="0.25">
      <c r="A19" s="41">
        <v>15</v>
      </c>
      <c r="B19" s="41" t="s">
        <v>55</v>
      </c>
      <c r="C19" s="48" t="s">
        <v>56</v>
      </c>
      <c r="D19" s="52">
        <v>7</v>
      </c>
      <c r="E19" s="41" t="s">
        <v>14</v>
      </c>
      <c r="F19" s="75"/>
      <c r="G19" s="77"/>
    </row>
    <row r="20" spans="1:7" ht="143.25" customHeight="1" x14ac:dyDescent="0.25">
      <c r="A20" s="41">
        <v>16</v>
      </c>
      <c r="B20" s="27" t="s">
        <v>57</v>
      </c>
      <c r="C20" s="49" t="s">
        <v>58</v>
      </c>
      <c r="D20" s="50">
        <v>1</v>
      </c>
      <c r="E20" s="27" t="s">
        <v>21</v>
      </c>
      <c r="F20" s="75"/>
      <c r="G20" s="76"/>
    </row>
    <row r="21" spans="1:7" ht="63" x14ac:dyDescent="0.25">
      <c r="A21" s="41">
        <v>17</v>
      </c>
      <c r="B21" s="27" t="s">
        <v>59</v>
      </c>
      <c r="C21" s="46" t="s">
        <v>60</v>
      </c>
      <c r="D21" s="50">
        <v>13.32</v>
      </c>
      <c r="E21" s="27" t="s">
        <v>21</v>
      </c>
      <c r="F21" s="75"/>
      <c r="G21" s="76"/>
    </row>
    <row r="22" spans="1:7" ht="31.5" x14ac:dyDescent="0.25">
      <c r="A22" s="41">
        <v>18</v>
      </c>
      <c r="B22" s="27" t="s">
        <v>61</v>
      </c>
      <c r="C22" s="46" t="s">
        <v>62</v>
      </c>
      <c r="D22" s="50">
        <v>5</v>
      </c>
      <c r="E22" s="27" t="s">
        <v>21</v>
      </c>
      <c r="F22" s="75"/>
      <c r="G22" s="76"/>
    </row>
    <row r="23" spans="1:7" ht="170.25" customHeight="1" x14ac:dyDescent="0.25">
      <c r="A23" s="41">
        <v>19</v>
      </c>
      <c r="B23" s="27" t="s">
        <v>63</v>
      </c>
      <c r="C23" s="46" t="s">
        <v>64</v>
      </c>
      <c r="D23" s="50">
        <v>6.2</v>
      </c>
      <c r="E23" s="27" t="s">
        <v>21</v>
      </c>
      <c r="F23" s="75"/>
      <c r="G23" s="76"/>
    </row>
    <row r="24" spans="1:7" ht="330.75" x14ac:dyDescent="0.25">
      <c r="A24" s="41">
        <v>20</v>
      </c>
      <c r="B24" s="27" t="s">
        <v>65</v>
      </c>
      <c r="C24" s="46" t="s">
        <v>86</v>
      </c>
      <c r="D24" s="50">
        <v>30</v>
      </c>
      <c r="E24" s="27" t="s">
        <v>42</v>
      </c>
      <c r="F24" s="75"/>
      <c r="G24" s="76"/>
    </row>
    <row r="25" spans="1:7" ht="78.75" x14ac:dyDescent="0.25">
      <c r="A25" s="41">
        <v>21</v>
      </c>
      <c r="B25" s="27" t="s">
        <v>66</v>
      </c>
      <c r="C25" s="46" t="s">
        <v>128</v>
      </c>
      <c r="D25" s="50">
        <v>0.75</v>
      </c>
      <c r="E25" s="27" t="s">
        <v>6</v>
      </c>
      <c r="F25" s="75"/>
      <c r="G25" s="76"/>
    </row>
    <row r="26" spans="1:7" ht="110.25" x14ac:dyDescent="0.25">
      <c r="A26" s="41">
        <v>22</v>
      </c>
      <c r="B26" s="27" t="s">
        <v>67</v>
      </c>
      <c r="C26" s="46" t="s">
        <v>129</v>
      </c>
      <c r="D26" s="50">
        <v>259.38</v>
      </c>
      <c r="E26" s="27" t="s">
        <v>21</v>
      </c>
      <c r="F26" s="75"/>
      <c r="G26" s="76"/>
    </row>
    <row r="27" spans="1:7" ht="110.25" x14ac:dyDescent="0.25">
      <c r="A27" s="41">
        <v>23</v>
      </c>
      <c r="B27" s="27" t="s">
        <v>68</v>
      </c>
      <c r="C27" s="49" t="s">
        <v>130</v>
      </c>
      <c r="D27" s="50">
        <v>165.9</v>
      </c>
      <c r="E27" s="27" t="s">
        <v>21</v>
      </c>
      <c r="F27" s="75"/>
      <c r="G27" s="76"/>
    </row>
    <row r="28" spans="1:7" ht="78.75" x14ac:dyDescent="0.25">
      <c r="A28" s="41">
        <v>24</v>
      </c>
      <c r="B28" s="27" t="s">
        <v>69</v>
      </c>
      <c r="C28" s="46" t="s">
        <v>131</v>
      </c>
      <c r="D28" s="50">
        <v>221.75</v>
      </c>
      <c r="E28" s="27" t="s">
        <v>21</v>
      </c>
      <c r="F28" s="75"/>
      <c r="G28" s="74"/>
    </row>
    <row r="29" spans="1:7" ht="47.25" x14ac:dyDescent="0.25">
      <c r="A29" s="41">
        <v>25</v>
      </c>
      <c r="B29" s="27" t="s">
        <v>70</v>
      </c>
      <c r="C29" s="46" t="s">
        <v>71</v>
      </c>
      <c r="D29" s="50">
        <v>21.8</v>
      </c>
      <c r="E29" s="27" t="s">
        <v>43</v>
      </c>
      <c r="F29" s="75"/>
      <c r="G29" s="74"/>
    </row>
    <row r="30" spans="1:7" ht="78.75" x14ac:dyDescent="0.25">
      <c r="A30" s="41">
        <f t="shared" ref="A30:A35" si="1">A29+1</f>
        <v>26</v>
      </c>
      <c r="B30" s="27" t="s">
        <v>105</v>
      </c>
      <c r="C30" s="46" t="s">
        <v>132</v>
      </c>
      <c r="D30" s="50">
        <v>6</v>
      </c>
      <c r="E30" s="27" t="s">
        <v>43</v>
      </c>
      <c r="F30" s="75"/>
      <c r="G30" s="74"/>
    </row>
    <row r="31" spans="1:7" ht="94.5" x14ac:dyDescent="0.25">
      <c r="A31" s="41">
        <f t="shared" si="1"/>
        <v>27</v>
      </c>
      <c r="B31" s="27" t="s">
        <v>72</v>
      </c>
      <c r="C31" s="46" t="s">
        <v>133</v>
      </c>
      <c r="D31" s="50">
        <v>9</v>
      </c>
      <c r="E31" s="27" t="s">
        <v>43</v>
      </c>
      <c r="F31" s="75"/>
      <c r="G31" s="74"/>
    </row>
    <row r="32" spans="1:7" ht="94.5" x14ac:dyDescent="0.25">
      <c r="A32" s="41">
        <f t="shared" si="1"/>
        <v>28</v>
      </c>
      <c r="B32" s="27" t="s">
        <v>73</v>
      </c>
      <c r="C32" s="46" t="s">
        <v>134</v>
      </c>
      <c r="D32" s="50">
        <v>1</v>
      </c>
      <c r="E32" s="27" t="s">
        <v>14</v>
      </c>
      <c r="F32" s="75"/>
      <c r="G32" s="74"/>
    </row>
    <row r="33" spans="1:7" ht="47.25" x14ac:dyDescent="0.25">
      <c r="A33" s="45">
        <f t="shared" si="1"/>
        <v>29</v>
      </c>
      <c r="B33" s="27" t="s">
        <v>97</v>
      </c>
      <c r="C33" s="47" t="s">
        <v>113</v>
      </c>
      <c r="D33" s="53">
        <v>10</v>
      </c>
      <c r="E33" s="32" t="s">
        <v>91</v>
      </c>
      <c r="F33" s="78"/>
      <c r="G33" s="79"/>
    </row>
    <row r="34" spans="1:7" ht="47.25" x14ac:dyDescent="0.25">
      <c r="A34" s="45">
        <f t="shared" si="1"/>
        <v>30</v>
      </c>
      <c r="B34" s="27" t="s">
        <v>97</v>
      </c>
      <c r="C34" s="47" t="s">
        <v>121</v>
      </c>
      <c r="D34" s="53">
        <v>40</v>
      </c>
      <c r="E34" s="32" t="s">
        <v>91</v>
      </c>
      <c r="F34" s="80"/>
      <c r="G34" s="79"/>
    </row>
    <row r="35" spans="1:7" ht="47.25" x14ac:dyDescent="0.25">
      <c r="A35" s="45">
        <f t="shared" si="1"/>
        <v>31</v>
      </c>
      <c r="B35" s="27" t="s">
        <v>98</v>
      </c>
      <c r="C35" s="47" t="s">
        <v>114</v>
      </c>
      <c r="D35" s="53">
        <v>6</v>
      </c>
      <c r="E35" s="32" t="s">
        <v>14</v>
      </c>
      <c r="F35" s="78"/>
      <c r="G35" s="79"/>
    </row>
    <row r="36" spans="1:7" ht="47.25" x14ac:dyDescent="0.25">
      <c r="A36" s="45">
        <f t="shared" ref="A36:A42" si="2">A35+1</f>
        <v>32</v>
      </c>
      <c r="B36" s="27" t="s">
        <v>99</v>
      </c>
      <c r="C36" s="47" t="s">
        <v>115</v>
      </c>
      <c r="D36" s="53">
        <v>1</v>
      </c>
      <c r="E36" s="32" t="s">
        <v>14</v>
      </c>
      <c r="F36" s="78"/>
      <c r="G36" s="79"/>
    </row>
    <row r="37" spans="1:7" ht="31.5" x14ac:dyDescent="0.25">
      <c r="A37" s="45">
        <f t="shared" si="2"/>
        <v>33</v>
      </c>
      <c r="B37" s="27" t="s">
        <v>100</v>
      </c>
      <c r="C37" s="47" t="s">
        <v>116</v>
      </c>
      <c r="D37" s="53">
        <v>1</v>
      </c>
      <c r="E37" s="32" t="s">
        <v>14</v>
      </c>
      <c r="F37" s="78"/>
      <c r="G37" s="79"/>
    </row>
    <row r="38" spans="1:7" ht="31.5" x14ac:dyDescent="0.25">
      <c r="A38" s="45">
        <f t="shared" si="2"/>
        <v>34</v>
      </c>
      <c r="B38" s="27" t="s">
        <v>101</v>
      </c>
      <c r="C38" s="47" t="s">
        <v>117</v>
      </c>
      <c r="D38" s="53">
        <v>1</v>
      </c>
      <c r="E38" s="32" t="s">
        <v>14</v>
      </c>
      <c r="F38" s="78"/>
      <c r="G38" s="79"/>
    </row>
    <row r="39" spans="1:7" ht="47.25" x14ac:dyDescent="0.25">
      <c r="A39" s="41">
        <f t="shared" si="2"/>
        <v>35</v>
      </c>
      <c r="B39" s="27" t="s">
        <v>74</v>
      </c>
      <c r="C39" s="46" t="s">
        <v>75</v>
      </c>
      <c r="D39" s="53">
        <v>2</v>
      </c>
      <c r="E39" s="27" t="s">
        <v>14</v>
      </c>
      <c r="F39" s="78"/>
      <c r="G39" s="79"/>
    </row>
    <row r="40" spans="1:7" ht="31.5" x14ac:dyDescent="0.25">
      <c r="A40" s="41">
        <f t="shared" si="2"/>
        <v>36</v>
      </c>
      <c r="B40" s="27" t="s">
        <v>148</v>
      </c>
      <c r="C40" s="46" t="s">
        <v>149</v>
      </c>
      <c r="D40" s="53">
        <v>1</v>
      </c>
      <c r="E40" s="27" t="s">
        <v>14</v>
      </c>
      <c r="F40" s="78"/>
      <c r="G40" s="79"/>
    </row>
    <row r="41" spans="1:7" ht="31.5" x14ac:dyDescent="0.25">
      <c r="A41" s="41">
        <f t="shared" si="2"/>
        <v>37</v>
      </c>
      <c r="B41" s="27" t="s">
        <v>76</v>
      </c>
      <c r="C41" s="46" t="s">
        <v>103</v>
      </c>
      <c r="D41" s="53">
        <v>2</v>
      </c>
      <c r="E41" s="27" t="s">
        <v>77</v>
      </c>
      <c r="F41" s="78"/>
      <c r="G41" s="79"/>
    </row>
    <row r="42" spans="1:7" ht="78.75" x14ac:dyDescent="0.25">
      <c r="A42" s="41">
        <f t="shared" si="2"/>
        <v>38</v>
      </c>
      <c r="B42" s="27" t="s">
        <v>78</v>
      </c>
      <c r="C42" s="46" t="s">
        <v>104</v>
      </c>
      <c r="D42" s="50">
        <v>1</v>
      </c>
      <c r="E42" s="27" t="s">
        <v>77</v>
      </c>
      <c r="F42" s="75"/>
      <c r="G42" s="74"/>
    </row>
    <row r="43" spans="1:7" ht="78.75" x14ac:dyDescent="0.25">
      <c r="A43" s="41">
        <f>A42+1</f>
        <v>39</v>
      </c>
      <c r="B43" s="27" t="s">
        <v>79</v>
      </c>
      <c r="C43" s="46" t="s">
        <v>135</v>
      </c>
      <c r="D43" s="50">
        <v>1</v>
      </c>
      <c r="E43" s="27" t="s">
        <v>77</v>
      </c>
      <c r="F43" s="75"/>
      <c r="G43" s="76"/>
    </row>
    <row r="44" spans="1:7" s="33" customFormat="1" ht="39" customHeight="1" x14ac:dyDescent="0.25">
      <c r="A44" s="41"/>
      <c r="B44" s="41"/>
      <c r="C44" s="41" t="s">
        <v>106</v>
      </c>
      <c r="D44" s="30"/>
      <c r="E44" s="28"/>
      <c r="F44" s="75"/>
      <c r="G44" s="81"/>
    </row>
    <row r="45" spans="1:7" ht="24.75" customHeight="1" x14ac:dyDescent="0.25">
      <c r="A45" s="41" t="s">
        <v>12</v>
      </c>
      <c r="B45" s="64" t="s">
        <v>107</v>
      </c>
      <c r="C45" s="65"/>
      <c r="D45" s="65"/>
      <c r="E45" s="65"/>
      <c r="F45" s="65"/>
      <c r="G45" s="66"/>
    </row>
    <row r="46" spans="1:7" ht="47.25" x14ac:dyDescent="0.25">
      <c r="A46" s="45">
        <f>A43+1</f>
        <v>40</v>
      </c>
      <c r="B46" s="27" t="s">
        <v>81</v>
      </c>
      <c r="C46" s="47" t="s">
        <v>140</v>
      </c>
      <c r="D46" s="53">
        <v>1</v>
      </c>
      <c r="E46" s="32" t="s">
        <v>14</v>
      </c>
      <c r="F46" s="80"/>
      <c r="G46" s="79"/>
    </row>
    <row r="47" spans="1:7" ht="55.5" customHeight="1" x14ac:dyDescent="0.25">
      <c r="A47" s="45">
        <f>A46+1</f>
        <v>41</v>
      </c>
      <c r="B47" s="27" t="s">
        <v>90</v>
      </c>
      <c r="C47" s="47" t="s">
        <v>118</v>
      </c>
      <c r="D47" s="53">
        <v>90</v>
      </c>
      <c r="E47" s="32" t="s">
        <v>91</v>
      </c>
      <c r="F47" s="80"/>
      <c r="G47" s="79"/>
    </row>
    <row r="48" spans="1:7" ht="63" x14ac:dyDescent="0.25">
      <c r="A48" s="45">
        <f>A47+1</f>
        <v>42</v>
      </c>
      <c r="B48" s="27" t="s">
        <v>92</v>
      </c>
      <c r="C48" s="47" t="s">
        <v>136</v>
      </c>
      <c r="D48" s="53">
        <v>20</v>
      </c>
      <c r="E48" s="32" t="s">
        <v>152</v>
      </c>
      <c r="F48" s="80"/>
      <c r="G48" s="79"/>
    </row>
    <row r="49" spans="1:7" ht="47.25" x14ac:dyDescent="0.25">
      <c r="A49" s="45">
        <f t="shared" ref="A49:A57" si="3">A48+1</f>
        <v>43</v>
      </c>
      <c r="B49" s="27" t="s">
        <v>93</v>
      </c>
      <c r="C49" s="47" t="s">
        <v>137</v>
      </c>
      <c r="D49" s="53">
        <v>20</v>
      </c>
      <c r="E49" s="32" t="s">
        <v>152</v>
      </c>
      <c r="F49" s="80"/>
      <c r="G49" s="79"/>
    </row>
    <row r="50" spans="1:7" ht="31.5" x14ac:dyDescent="0.25">
      <c r="A50" s="45">
        <f t="shared" si="3"/>
        <v>44</v>
      </c>
      <c r="B50" s="27" t="s">
        <v>82</v>
      </c>
      <c r="C50" s="47" t="s">
        <v>141</v>
      </c>
      <c r="D50" s="53">
        <v>8</v>
      </c>
      <c r="E50" s="32" t="s">
        <v>14</v>
      </c>
      <c r="F50" s="80"/>
      <c r="G50" s="79"/>
    </row>
    <row r="51" spans="1:7" ht="47.25" x14ac:dyDescent="0.25">
      <c r="A51" s="45">
        <f>A50+1</f>
        <v>45</v>
      </c>
      <c r="B51" s="27" t="s">
        <v>94</v>
      </c>
      <c r="C51" s="47" t="s">
        <v>138</v>
      </c>
      <c r="D51" s="53">
        <v>60</v>
      </c>
      <c r="E51" s="32" t="s">
        <v>91</v>
      </c>
      <c r="F51" s="80"/>
      <c r="G51" s="79"/>
    </row>
    <row r="52" spans="1:7" ht="47.25" x14ac:dyDescent="0.25">
      <c r="A52" s="45">
        <f t="shared" si="3"/>
        <v>46</v>
      </c>
      <c r="B52" s="27" t="s">
        <v>95</v>
      </c>
      <c r="C52" s="47" t="s">
        <v>139</v>
      </c>
      <c r="D52" s="53">
        <v>3</v>
      </c>
      <c r="E52" s="32" t="s">
        <v>14</v>
      </c>
      <c r="F52" s="80"/>
      <c r="G52" s="79"/>
    </row>
    <row r="53" spans="1:7" ht="47.25" x14ac:dyDescent="0.25">
      <c r="A53" s="45">
        <f t="shared" si="3"/>
        <v>47</v>
      </c>
      <c r="B53" s="27" t="s">
        <v>80</v>
      </c>
      <c r="C53" s="47" t="s">
        <v>119</v>
      </c>
      <c r="D53" s="53">
        <v>40</v>
      </c>
      <c r="E53" s="32" t="s">
        <v>91</v>
      </c>
      <c r="F53" s="80"/>
      <c r="G53" s="79"/>
    </row>
    <row r="54" spans="1:7" ht="47.25" x14ac:dyDescent="0.25">
      <c r="A54" s="45">
        <f t="shared" si="3"/>
        <v>48</v>
      </c>
      <c r="B54" s="27" t="s">
        <v>96</v>
      </c>
      <c r="C54" s="47" t="s">
        <v>120</v>
      </c>
      <c r="D54" s="53">
        <v>2</v>
      </c>
      <c r="E54" s="32" t="s">
        <v>14</v>
      </c>
      <c r="F54" s="80"/>
      <c r="G54" s="79"/>
    </row>
    <row r="55" spans="1:7" ht="31.5" x14ac:dyDescent="0.25">
      <c r="A55" s="45">
        <f>A54+1</f>
        <v>49</v>
      </c>
      <c r="B55" s="27" t="s">
        <v>142</v>
      </c>
      <c r="C55" s="47" t="s">
        <v>144</v>
      </c>
      <c r="D55" s="53">
        <v>1</v>
      </c>
      <c r="E55" s="32" t="s">
        <v>14</v>
      </c>
      <c r="F55" s="80"/>
      <c r="G55" s="79"/>
    </row>
    <row r="56" spans="1:7" ht="31.5" x14ac:dyDescent="0.25">
      <c r="A56" s="45">
        <f t="shared" si="3"/>
        <v>50</v>
      </c>
      <c r="B56" s="27" t="s">
        <v>143</v>
      </c>
      <c r="C56" s="47" t="s">
        <v>153</v>
      </c>
      <c r="D56" s="53">
        <v>2</v>
      </c>
      <c r="E56" s="32" t="s">
        <v>14</v>
      </c>
      <c r="F56" s="80"/>
      <c r="G56" s="79"/>
    </row>
    <row r="57" spans="1:7" ht="31.5" x14ac:dyDescent="0.25">
      <c r="A57" s="45">
        <f t="shared" si="3"/>
        <v>51</v>
      </c>
      <c r="B57" s="27" t="s">
        <v>145</v>
      </c>
      <c r="C57" s="47" t="s">
        <v>146</v>
      </c>
      <c r="D57" s="53">
        <v>1</v>
      </c>
      <c r="E57" s="32" t="s">
        <v>147</v>
      </c>
      <c r="F57" s="80"/>
      <c r="G57" s="79"/>
    </row>
    <row r="58" spans="1:7" ht="47.25" x14ac:dyDescent="0.25">
      <c r="A58" s="45">
        <f>A57+1</f>
        <v>52</v>
      </c>
      <c r="B58" s="27" t="s">
        <v>83</v>
      </c>
      <c r="C58" s="47" t="s">
        <v>122</v>
      </c>
      <c r="D58" s="53">
        <v>1</v>
      </c>
      <c r="E58" s="32" t="s">
        <v>14</v>
      </c>
      <c r="F58" s="80"/>
      <c r="G58" s="79"/>
    </row>
    <row r="59" spans="1:7" ht="47.25" x14ac:dyDescent="0.25">
      <c r="A59" s="45">
        <f>A58+1</f>
        <v>53</v>
      </c>
      <c r="B59" s="27" t="s">
        <v>84</v>
      </c>
      <c r="C59" s="47" t="s">
        <v>123</v>
      </c>
      <c r="D59" s="53">
        <v>1</v>
      </c>
      <c r="E59" s="32" t="s">
        <v>14</v>
      </c>
      <c r="F59" s="80"/>
      <c r="G59" s="79"/>
    </row>
    <row r="60" spans="1:7" ht="35.1" customHeight="1" x14ac:dyDescent="0.25">
      <c r="A60" s="45"/>
      <c r="B60" s="44"/>
      <c r="C60" s="45" t="s">
        <v>108</v>
      </c>
      <c r="D60" s="31"/>
      <c r="E60" s="31"/>
      <c r="F60" s="78"/>
      <c r="G60" s="81"/>
    </row>
    <row r="61" spans="1:7" ht="35.1" customHeight="1" x14ac:dyDescent="0.25">
      <c r="A61" s="45"/>
      <c r="B61" s="44"/>
      <c r="C61" s="45" t="s">
        <v>109</v>
      </c>
      <c r="D61" s="31"/>
      <c r="E61" s="31"/>
      <c r="F61" s="78"/>
      <c r="G61" s="81"/>
    </row>
    <row r="62" spans="1:7" ht="35.1" customHeight="1" x14ac:dyDescent="0.25">
      <c r="A62" s="45"/>
      <c r="B62" s="44"/>
      <c r="C62" s="45" t="s">
        <v>85</v>
      </c>
      <c r="D62" s="31"/>
      <c r="E62" s="31"/>
      <c r="F62" s="78"/>
      <c r="G62" s="81"/>
    </row>
    <row r="63" spans="1:7" ht="35.1" customHeight="1" x14ac:dyDescent="0.25">
      <c r="A63" s="45"/>
      <c r="B63" s="44"/>
      <c r="C63" s="45" t="s">
        <v>41</v>
      </c>
      <c r="D63" s="31"/>
      <c r="E63" s="31"/>
      <c r="F63" s="78"/>
      <c r="G63" s="81"/>
    </row>
    <row r="64" spans="1:7" x14ac:dyDescent="0.25">
      <c r="A64" s="45"/>
      <c r="B64" s="39"/>
      <c r="C64" s="29"/>
      <c r="D64" s="82"/>
      <c r="E64" s="83"/>
      <c r="F64" s="83"/>
      <c r="G64" s="84"/>
    </row>
    <row r="65" spans="1:7" x14ac:dyDescent="0.25">
      <c r="A65" s="45"/>
      <c r="B65" s="39"/>
      <c r="C65" s="29"/>
      <c r="D65" s="85"/>
      <c r="E65" s="86"/>
      <c r="F65" s="86"/>
      <c r="G65" s="87"/>
    </row>
    <row r="66" spans="1:7" x14ac:dyDescent="0.25">
      <c r="A66" s="45"/>
      <c r="B66" s="39"/>
      <c r="C66" s="29"/>
      <c r="D66" s="85"/>
      <c r="E66" s="86"/>
      <c r="F66" s="86"/>
      <c r="G66" s="87"/>
    </row>
    <row r="67" spans="1:7" x14ac:dyDescent="0.25">
      <c r="A67" s="45"/>
      <c r="B67" s="39"/>
      <c r="C67" s="29"/>
      <c r="D67" s="88"/>
      <c r="E67" s="89"/>
      <c r="F67" s="89"/>
      <c r="G67" s="90"/>
    </row>
    <row r="68" spans="1:7" x14ac:dyDescent="0.25">
      <c r="A68" s="45"/>
      <c r="B68" s="39"/>
      <c r="C68" s="32"/>
      <c r="D68" s="67" t="s">
        <v>154</v>
      </c>
      <c r="E68" s="68"/>
      <c r="F68" s="68"/>
      <c r="G68" s="69"/>
    </row>
  </sheetData>
  <sheetProtection algorithmName="SHA-512" hashValue="jSLlMSiaU+YhZ0GyaaG/F4lRRxKMPlD0ekhREm/Qt5Ak7uIl6cJCxJymvaGwHJG4HiR0qUyGq7kwLugxywI2mQ==" saltValue="ngDA4e5KvlzLlR3XI+8U+Q==" spinCount="100000" sheet="1" objects="1" scenarios="1"/>
  <mergeCells count="8">
    <mergeCell ref="A1:G1"/>
    <mergeCell ref="A2:G2"/>
    <mergeCell ref="A3:G3"/>
    <mergeCell ref="B6:G6"/>
    <mergeCell ref="D68:G68"/>
    <mergeCell ref="D64:G67"/>
    <mergeCell ref="B45:G45"/>
    <mergeCell ref="A4:G4"/>
  </mergeCells>
  <printOptions gridLines="1"/>
  <pageMargins left="0.70866141732283505" right="0.70866141732283505" top="0.74803149606299202" bottom="0.74803149606299202" header="0.31496062992126" footer="0.31496062992126"/>
  <pageSetup paperSize="9" scale="62" fitToHeight="32" orientation="portrait" r:id="rId1"/>
  <headerFooter>
    <oddFooter xml:space="preserve">&amp;C&amp;P of &amp;N </oddFooter>
  </headerFooter>
  <rowBreaks count="1" manualBreakCount="1">
    <brk id="39"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RABILL-01</vt:lpstr>
      <vt:lpstr>Tender</vt:lpstr>
      <vt:lpstr>'RABILL-01'!Print_Area</vt:lpstr>
      <vt:lpstr>Tender!Print_Area</vt:lpstr>
      <vt:lpstr>Tender!Print_Titles</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Junior Engr</dc:creator>
  <cp:lastModifiedBy>Krishna Kumar</cp:lastModifiedBy>
  <cp:lastPrinted>2021-04-17T06:52:21Z</cp:lastPrinted>
  <dcterms:created xsi:type="dcterms:W3CDTF">2019-10-12T10:19:06Z</dcterms:created>
  <dcterms:modified xsi:type="dcterms:W3CDTF">2021-09-08T06:53:53Z</dcterms:modified>
</cp:coreProperties>
</file>